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бровольского 3" sheetId="1" r:id="rId1"/>
  </sheets>
  <definedNames/>
  <calcPr fullCalcOnLoad="1"/>
</workbook>
</file>

<file path=xl/sharedStrings.xml><?xml version="1.0" encoding="utf-8"?>
<sst xmlns="http://schemas.openxmlformats.org/spreadsheetml/2006/main" count="373" uniqueCount="203">
  <si>
    <t>Приложение к п.п.7.6.</t>
  </si>
  <si>
    <t>о выполненных работах и списании материалов в жилом доме: Добровольского 3</t>
  </si>
  <si>
    <t>2018 год</t>
  </si>
  <si>
    <t>ОБОСНОВАНИЕ Пол№191от2000</t>
  </si>
  <si>
    <t>Норма</t>
  </si>
  <si>
    <t xml:space="preserve">                  ВИД РАБОТ</t>
  </si>
  <si>
    <t>НАИМЕНОВАНИЕ МАТЕРИАЛОВ</t>
  </si>
  <si>
    <t>ЕД. ИЗМ</t>
  </si>
  <si>
    <t>ЦЕНА</t>
  </si>
  <si>
    <t>КОЛ-ВО</t>
  </si>
  <si>
    <t>СУММА</t>
  </si>
  <si>
    <t>в январе  2018 года</t>
  </si>
  <si>
    <t>Замена аварийного участка вводного кабеля лифтовой группы от щитовой через перекрытие по тех.подполью (под 2) L= 15 м</t>
  </si>
  <si>
    <t>Кабель АВВГ 4*35 (ож)</t>
  </si>
  <si>
    <t>м</t>
  </si>
  <si>
    <t>Сжим У 859 М</t>
  </si>
  <si>
    <t>шт</t>
  </si>
  <si>
    <t>Демонтаж и монтаж вводного кабеля лифтовой группы</t>
  </si>
  <si>
    <t>ч/час</t>
  </si>
  <si>
    <t>Ремонт аварийного участка н.р.г.в.с. по тех.подполью (РУ) L = 2 м</t>
  </si>
  <si>
    <t>Труба PN 20 Ду 63 стекл</t>
  </si>
  <si>
    <t>Угол 63 L 90</t>
  </si>
  <si>
    <t>Муфта  д 63</t>
  </si>
  <si>
    <t>Муфта мет н/р 63*2</t>
  </si>
  <si>
    <t>Замена стояка отопления в кв 40,44,48,52 (недогрев) L= 8 м.п.</t>
  </si>
  <si>
    <t>Американка в/н 3/4</t>
  </si>
  <si>
    <t>Труба PN 20 Ду 25 стекл</t>
  </si>
  <si>
    <t>Муфта  д 25</t>
  </si>
  <si>
    <t>Муфта н/р 25*3/4</t>
  </si>
  <si>
    <t>Угол 25 L 45</t>
  </si>
  <si>
    <t>Угол 25 L 90</t>
  </si>
  <si>
    <t>Опора Ду 25</t>
  </si>
  <si>
    <t>Круг отрез 125*1,6</t>
  </si>
  <si>
    <t>Саморез по  дереву 3,5*32</t>
  </si>
  <si>
    <t>Дюбель КРХ 6*30</t>
  </si>
  <si>
    <t>Труба PN 20 Ду 40  стекл</t>
  </si>
  <si>
    <t>Муфта  н/р 40*1 1/4</t>
  </si>
  <si>
    <t>Демонтаж и монтаж стояка отопления в кв.40-52</t>
  </si>
  <si>
    <t>Замена ламп накаливания на светодиодные (пол 1-5)</t>
  </si>
  <si>
    <t>Лампа светодиодн 11,0 Вт</t>
  </si>
  <si>
    <t>Итого трудозатраты</t>
  </si>
  <si>
    <t>Итого материалы</t>
  </si>
  <si>
    <t>Итого всего</t>
  </si>
  <si>
    <t>в феврале  2018 года</t>
  </si>
  <si>
    <t>Замена ламп накаливания на светодиодные (под 1-6)</t>
  </si>
  <si>
    <t>Герметизация дверных проемов после установки дверей выхода на кровлю (под 1-5)</t>
  </si>
  <si>
    <t>Пена монтаж 750 мл</t>
  </si>
  <si>
    <t>Ограждение придомовой территории при снятии аварийных экранов (под 3 2-9 этажи)</t>
  </si>
  <si>
    <t>Лента сигнальная</t>
  </si>
  <si>
    <t>итого</t>
  </si>
  <si>
    <t>в марте  2018 года</t>
  </si>
  <si>
    <t>в апреле  2018 года</t>
  </si>
  <si>
    <t>Побелка деревьев на придомовой территории (ф50-80)см,выс-1,2м</t>
  </si>
  <si>
    <t xml:space="preserve">Известь паста </t>
  </si>
  <si>
    <t>кг/м2</t>
  </si>
  <si>
    <t>20/52,63</t>
  </si>
  <si>
    <t>чел/час</t>
  </si>
  <si>
    <t>Замена перегоревших электроламп (под 1-5) 12 шт</t>
  </si>
  <si>
    <t>Лампа эл 60 Вт</t>
  </si>
  <si>
    <t>итого материалы</t>
  </si>
  <si>
    <t>итого трудозатраты</t>
  </si>
  <si>
    <t>всего</t>
  </si>
  <si>
    <t>В мае  2018 года</t>
  </si>
  <si>
    <t>Замена перегоревших электроламп (под 1-5) 16 шт</t>
  </si>
  <si>
    <t>Оборудование ИТП РУ измерительными приборами – РУ-под 2,4</t>
  </si>
  <si>
    <t>Манометр Мпа 0-1,0</t>
  </si>
  <si>
    <t>Удлинитель 1/2"*10 мм ник</t>
  </si>
  <si>
    <t>Окраска РУ – 2 шт в два слоя S=9,5 м2-1 РУ</t>
  </si>
  <si>
    <t>Эмаль ПФ-115</t>
  </si>
  <si>
    <t>кг</t>
  </si>
  <si>
    <t>Окраска досок объявлений (под 1-5) 5 шт S=6,3 м2</t>
  </si>
  <si>
    <t>в июне  2018 года</t>
  </si>
  <si>
    <t>Замена перегоревших электроламп (под 1-5) 8 шт</t>
  </si>
  <si>
    <t>Замена шаровых кранов в ИТП(под 2,4)</t>
  </si>
  <si>
    <t>Кран шаров КШФ СТ 20 Ду 80/65 Ру 1,6 Мпа</t>
  </si>
  <si>
    <t>Фланец плоск  Ду 80 Ру 10 Гост</t>
  </si>
  <si>
    <t>Круг  отрез. 150 ,шт</t>
  </si>
  <si>
    <t>Болт 16*65</t>
  </si>
  <si>
    <t>Гайка М 16</t>
  </si>
  <si>
    <t>Замена грязевика в ИТП (под 4)</t>
  </si>
  <si>
    <t>Грязевик верт фл Ду 80 Ру 10</t>
  </si>
  <si>
    <t>Круг по мет 115*1*0,22</t>
  </si>
  <si>
    <t>Установка прокладок на задвижки и грязевик</t>
  </si>
  <si>
    <t>Техпластина 2Н-1 ТМКЩ-С-4 мм</t>
  </si>
  <si>
    <t>в РУ 8 шт</t>
  </si>
  <si>
    <t>Замена плавких вставок и вставкодиржателей по лифтовой группе 6 шт (под 2,4)</t>
  </si>
  <si>
    <t>Вставка плавк ПН-2 100 А</t>
  </si>
  <si>
    <t>Держатель плавк вставки ПН-2 100</t>
  </si>
  <si>
    <t>в июле  2018 года</t>
  </si>
  <si>
    <t>Замена перегоревших эл.ламп  п.1-5 – 5 шт</t>
  </si>
  <si>
    <t>Лампа эл. 60 Вт, шт</t>
  </si>
  <si>
    <t>Ремонт аварийных уч-в в НРСО и РУ  1,2,4,5 под.</t>
  </si>
  <si>
    <t>Электроды 3мм</t>
  </si>
  <si>
    <t>Замена уч-ка теплового ввода       и РУ 3 под.L= 4 м.п</t>
  </si>
  <si>
    <t>Труба 108*3</t>
  </si>
  <si>
    <t>Замена сборн.крана в РУ №3       4 под.1 шт</t>
  </si>
  <si>
    <t>Кран  шаров ValTес  в/в.1 1/4"</t>
  </si>
  <si>
    <t xml:space="preserve">Замена задвижки ф.100мм на шар.кран ф.80мм   </t>
  </si>
  <si>
    <t xml:space="preserve">Фланец  плоск  Ду80 Ру10ГОСТ </t>
  </si>
  <si>
    <t>Ремонт уч-в в НРСО РУ             с 3,4 под.L=4 м.п</t>
  </si>
  <si>
    <t>Труба  108х3</t>
  </si>
  <si>
    <t>Круг  отрез .230*2,0</t>
  </si>
  <si>
    <t>Электоды 3мм</t>
  </si>
  <si>
    <t>Контрогайка  чуг, Ду15</t>
  </si>
  <si>
    <t>Контрогайка  чуг, Ду32</t>
  </si>
  <si>
    <t>Кран  шаров  в/в.1/2"</t>
  </si>
  <si>
    <t>Муфта   ст. д.15</t>
  </si>
  <si>
    <t>Муфта  д.32</t>
  </si>
  <si>
    <t>Сгон д.32</t>
  </si>
  <si>
    <t>Тройник   32</t>
  </si>
  <si>
    <t>Замена крыловой задвижки н.р.с.о в РУ (под 3)</t>
  </si>
  <si>
    <t>Кран  шаров LD КШЦФ  ст. 20 Ду80/70,Ру1,6 МПа</t>
  </si>
  <si>
    <t>Болт 16*70</t>
  </si>
  <si>
    <t>Установка светильников под.5 эт.8</t>
  </si>
  <si>
    <t>Лампа эл. 60 Вт,</t>
  </si>
  <si>
    <t>Светильник СА-18 с оптико-аккуст датчикомLED E27</t>
  </si>
  <si>
    <t>Замена уч-ка ввода НРСО под.3 L=9 м.п.</t>
  </si>
  <si>
    <t>Труба 76*3</t>
  </si>
  <si>
    <t>Замена сбросных кранов на стояке НРСО</t>
  </si>
  <si>
    <t>Кран  шаров ValTес в/в.1 1/2"</t>
  </si>
  <si>
    <t>Опломбировка конусов вводных задвижек в РУ</t>
  </si>
  <si>
    <t>Проволока пломбировочн д.08</t>
  </si>
  <si>
    <t>Замена плавких вставок в электрощитовой под.2</t>
  </si>
  <si>
    <t xml:space="preserve">Вставка плавк.  ПН-2  100А  </t>
  </si>
  <si>
    <t>Ремонт аварийного участка  н.р.х.в  РУ  (под 2)</t>
  </si>
  <si>
    <t>Тройник  редукц 63*32*63</t>
  </si>
  <si>
    <t>72,13,</t>
  </si>
  <si>
    <t>в августе  2018 года</t>
  </si>
  <si>
    <t>Замена перегоревших эл.ламп  п.1-5 – 7 шт</t>
  </si>
  <si>
    <t>Замена преобразователей давления на УУТЭ (РУ) под 2-2 шт</t>
  </si>
  <si>
    <t xml:space="preserve">Преобразоват давления измер.ПД 100- ДИ 1,0 </t>
  </si>
  <si>
    <t>(КИП)</t>
  </si>
  <si>
    <t>Окраска досок объявлений (под 1-5) 5 шт S=3,2 м2</t>
  </si>
  <si>
    <t>в сентябре  2018 года</t>
  </si>
  <si>
    <t>Замена перегоревших эл.ламп  п.1-5 – 4 шт</t>
  </si>
  <si>
    <t>Лампа эл. 60 Вт</t>
  </si>
  <si>
    <t>Ремонт аварийного участка стояка отопления в кв 84(подводка стояка к радиатору)</t>
  </si>
  <si>
    <t>Муфта вн/р 25*3/4"</t>
  </si>
  <si>
    <t>Сгон в/н 3/4"</t>
  </si>
  <si>
    <t>Муфта  д. 25</t>
  </si>
  <si>
    <t>Замена крана на стояке г.в.с. в кв.16 (сан.узел)</t>
  </si>
  <si>
    <t>Кран шаров Г/Г рычаг Ду 15</t>
  </si>
  <si>
    <t>Установка  кранов для уборки подъездов (под3,5)</t>
  </si>
  <si>
    <t>Муфта с мет н/р 20*1/2"</t>
  </si>
  <si>
    <t>Муфта д 20</t>
  </si>
  <si>
    <t>Труба PN 20 Ду 20</t>
  </si>
  <si>
    <t>Угольник 20 L 90</t>
  </si>
  <si>
    <t>Установка блока питания на УУТЭ (РУ под 4) -2 шт</t>
  </si>
  <si>
    <t>Блок питания БП02Б-Д1-24</t>
  </si>
  <si>
    <t>DIN-рейка 120 см</t>
  </si>
  <si>
    <t>Саморез п/сф с п/ш сверло 4,2*13</t>
  </si>
  <si>
    <t>Подключение блока питания на УУТЭ (под 4)</t>
  </si>
  <si>
    <t>Провод ПВС 3*0,75</t>
  </si>
  <si>
    <t>Опломбировка индивидуальных приборов учета :кв 61-2шт,кв 22-1 шт,кв 10-1 шт,кв 96-2 шт,кв 156-2 шт,</t>
  </si>
  <si>
    <t>Пломба антимаг. роторная "АП2"</t>
  </si>
  <si>
    <t>Итого</t>
  </si>
  <si>
    <t>в октябре  2018 года</t>
  </si>
  <si>
    <t>Замена перегоревших эл.ламп  п.1-5 – 3 шт</t>
  </si>
  <si>
    <t>в ноябре  2018 года</t>
  </si>
  <si>
    <t>Подготовка к обработке придомовой территории от льда и снега в зимний период (под 1-5)</t>
  </si>
  <si>
    <t>Песок</t>
  </si>
  <si>
    <t>т</t>
  </si>
  <si>
    <t>Соль тех</t>
  </si>
  <si>
    <t>Ремонт аварийного участка стояка отопления в кв 164</t>
  </si>
  <si>
    <t>Эл соединение нар 3/4"</t>
  </si>
  <si>
    <t>Муфта с метал вн/р 25*3/4"</t>
  </si>
  <si>
    <t>Муфта н/р 25*3/4"</t>
  </si>
  <si>
    <t>Замена авариийного участка стояка канализации в кв 153 с переходом через перекр в кв 157 L=4,5 м.п.</t>
  </si>
  <si>
    <t>Труба вн канализ 110*2000</t>
  </si>
  <si>
    <t>Труба вн канализ 110*250</t>
  </si>
  <si>
    <t>Труба вн канализ 110*1000</t>
  </si>
  <si>
    <t>Тройник 110*110*90</t>
  </si>
  <si>
    <t>Смазка силик 250 гр</t>
  </si>
  <si>
    <t>Переход д 125*110</t>
  </si>
  <si>
    <t>Патрубок компенс д 110</t>
  </si>
  <si>
    <t>Переход эксентрич д 110-50</t>
  </si>
  <si>
    <t>Крестовина 1 плоск д 110-110-110-87</t>
  </si>
  <si>
    <t>Хомут метал 4"(107-112)</t>
  </si>
  <si>
    <t>Круг отрез 150</t>
  </si>
  <si>
    <t>Замена аварийного участка н.р.г.в по тех подполью под кв 147 (под 5) L=4 м.п</t>
  </si>
  <si>
    <t>Труба PN 20 Ду 32 стекл</t>
  </si>
  <si>
    <t>Муфта н/р 32*1</t>
  </si>
  <si>
    <t>Муфта д 32</t>
  </si>
  <si>
    <t>Изготовление дубликатов ключей от дверей выхода на кровлю (рпод 1,3,4) 3 шт</t>
  </si>
  <si>
    <t>Ключ "Фишка"</t>
  </si>
  <si>
    <t>Замена перегоревших электроламп (под 1-5)</t>
  </si>
  <si>
    <t>Лампа LED 10 T 27 10,0 Вт</t>
  </si>
  <si>
    <t>Ревизия поэт. эл.щитков п. № 2</t>
  </si>
  <si>
    <t>Болт шестигран. 6*40</t>
  </si>
  <si>
    <t xml:space="preserve">Шайба усилен. М 6 </t>
  </si>
  <si>
    <t>Сжим У 734 М</t>
  </si>
  <si>
    <t>в декабре  2018 года</t>
  </si>
  <si>
    <t>Замена аварийного участка ливневой канализации в тамбуре возле кв 33 (под 1) L= 1 м.п.</t>
  </si>
  <si>
    <t>Круг отрез125*1,6</t>
  </si>
  <si>
    <t>Труба д 110-1м</t>
  </si>
  <si>
    <t>Муфта рем ф 110</t>
  </si>
  <si>
    <t>Патрубок компенсац д 110</t>
  </si>
  <si>
    <t>Замена замков выхода на кровлю (под 2,4) 2 шт</t>
  </si>
  <si>
    <t>Замок навесной</t>
  </si>
  <si>
    <t>Замена сбросного крана на стояке н.р.с.о по тех подполью под кв 108 (под 4) 1 шт</t>
  </si>
  <si>
    <t>Кран шаров Г/Грычаг Ду 15</t>
  </si>
  <si>
    <t>Ревизия поэт. эл.щитков п. № 1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</si>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</sst>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name val="Arial"/>
      <family val="2"/>
    </font>
    <font>
      <sz val="10"/>
      <name val="Calibri1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1" fillId="24" borderId="0" applyNumberFormat="0" applyBorder="0" applyAlignment="0" applyProtection="0"/>
    <xf numFmtId="0" fontId="10" fillId="0" borderId="0" applyBorder="0" applyProtection="0">
      <alignment/>
    </xf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7" fillId="26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2" applyNumberFormat="0" applyAlignment="0" applyProtection="0"/>
    <xf numFmtId="0" fontId="37" fillId="34" borderId="3" applyNumberFormat="0" applyAlignment="0" applyProtection="0"/>
    <xf numFmtId="0" fontId="38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9" borderId="0" applyNumberFormat="0" applyBorder="0" applyAlignment="0" applyProtection="0"/>
  </cellStyleXfs>
  <cellXfs count="77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0" borderId="0" xfId="39" applyNumberFormat="1" applyFont="1" applyFill="1" applyBorder="1" applyAlignment="1" applyProtection="1">
      <alignment/>
      <protection/>
    </xf>
    <xf numFmtId="0" fontId="11" fillId="0" borderId="0" xfId="0" applyNumberFormat="1" applyFont="1" applyBorder="1" applyAlignment="1">
      <alignment horizontal="left"/>
    </xf>
    <xf numFmtId="0" fontId="11" fillId="0" borderId="0" xfId="39" applyNumberFormat="1" applyFont="1" applyFill="1" applyBorder="1" applyAlignment="1" applyProtection="1">
      <alignment horizontal="center"/>
      <protection/>
    </xf>
    <xf numFmtId="4" fontId="11" fillId="0" borderId="0" xfId="39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9" fillId="0" borderId="11" xfId="39" applyNumberFormat="1" applyFont="1" applyFill="1" applyBorder="1" applyAlignment="1" applyProtection="1">
      <alignment horizontal="center"/>
      <protection/>
    </xf>
    <xf numFmtId="0" fontId="9" fillId="0" borderId="0" xfId="39" applyNumberFormat="1" applyFont="1" applyFill="1" applyBorder="1" applyAlignment="1" applyProtection="1">
      <alignment/>
      <protection/>
    </xf>
    <xf numFmtId="0" fontId="9" fillId="0" borderId="11" xfId="39" applyNumberFormat="1" applyFont="1" applyFill="1" applyBorder="1" applyAlignment="1" applyProtection="1">
      <alignment/>
      <protection/>
    </xf>
    <xf numFmtId="2" fontId="9" fillId="0" borderId="11" xfId="39" applyNumberFormat="1" applyFont="1" applyFill="1" applyBorder="1" applyAlignment="1" applyProtection="1">
      <alignment horizontal="center"/>
      <protection/>
    </xf>
    <xf numFmtId="4" fontId="11" fillId="0" borderId="11" xfId="39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Border="1" applyAlignment="1">
      <alignment/>
    </xf>
    <xf numFmtId="0" fontId="11" fillId="0" borderId="11" xfId="39" applyNumberFormat="1" applyFont="1" applyFill="1" applyBorder="1" applyAlignment="1" applyProtection="1">
      <alignment/>
      <protection/>
    </xf>
    <xf numFmtId="0" fontId="11" fillId="0" borderId="11" xfId="39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0" fontId="12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left" vertical="top" wrapText="1" inden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top" wrapText="1" indent="1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 wrapText="1"/>
    </xf>
    <xf numFmtId="0" fontId="0" fillId="40" borderId="11" xfId="0" applyNumberFormat="1" applyFont="1" applyFill="1" applyBorder="1" applyAlignment="1">
      <alignment horizontal="left" vertical="top" wrapText="1" indent="1"/>
    </xf>
    <xf numFmtId="0" fontId="0" fillId="40" borderId="11" xfId="0" applyFont="1" applyFill="1" applyBorder="1" applyAlignment="1">
      <alignment horizontal="center" vertical="center"/>
    </xf>
    <xf numFmtId="4" fontId="0" fillId="40" borderId="11" xfId="0" applyNumberFormat="1" applyFont="1" applyFill="1" applyBorder="1" applyAlignment="1">
      <alignment horizontal="center" vertical="center" wrapText="1"/>
    </xf>
    <xf numFmtId="2" fontId="0" fillId="40" borderId="11" xfId="0" applyNumberFormat="1" applyFont="1" applyFill="1" applyBorder="1" applyAlignment="1">
      <alignment horizontal="center" vertical="center"/>
    </xf>
    <xf numFmtId="4" fontId="0" fillId="40" borderId="11" xfId="0" applyNumberFormat="1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/>
    </xf>
    <xf numFmtId="4" fontId="0" fillId="40" borderId="11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left" vertical="top" wrapText="1" indent="1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 wrapText="1"/>
    </xf>
    <xf numFmtId="0" fontId="13" fillId="40" borderId="11" xfId="0" applyNumberFormat="1" applyFont="1" applyFill="1" applyBorder="1" applyAlignment="1">
      <alignment horizontal="left" vertical="top" wrapText="1" indent="1"/>
    </xf>
    <xf numFmtId="0" fontId="13" fillId="40" borderId="11" xfId="0" applyFont="1" applyFill="1" applyBorder="1" applyAlignment="1">
      <alignment horizontal="center" vertical="center"/>
    </xf>
    <xf numFmtId="4" fontId="13" fillId="40" borderId="11" xfId="0" applyNumberFormat="1" applyFont="1" applyFill="1" applyBorder="1" applyAlignment="1">
      <alignment horizontal="center" vertical="center" wrapText="1"/>
    </xf>
    <xf numFmtId="2" fontId="13" fillId="40" borderId="11" xfId="0" applyNumberFormat="1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2" fillId="40" borderId="11" xfId="0" applyFont="1" applyFill="1" applyBorder="1" applyAlignment="1">
      <alignment horizontal="center" vertical="center" wrapText="1"/>
    </xf>
    <xf numFmtId="2" fontId="12" fillId="4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5" fillId="40" borderId="11" xfId="0" applyNumberFormat="1" applyFont="1" applyFill="1" applyBorder="1" applyAlignment="1">
      <alignment horizontal="left" vertical="top" wrapText="1" indent="1"/>
    </xf>
    <xf numFmtId="0" fontId="15" fillId="40" borderId="11" xfId="0" applyFont="1" applyFill="1" applyBorder="1" applyAlignment="1">
      <alignment horizontal="center" vertical="center"/>
    </xf>
    <xf numFmtId="4" fontId="15" fillId="40" borderId="11" xfId="0" applyNumberFormat="1" applyFont="1" applyFill="1" applyBorder="1" applyAlignment="1">
      <alignment horizontal="center" vertical="center" wrapText="1"/>
    </xf>
    <xf numFmtId="2" fontId="16" fillId="40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/>
    </xf>
    <xf numFmtId="0" fontId="9" fillId="0" borderId="0" xfId="39" applyNumberFormat="1" applyFont="1" applyFill="1" applyBorder="1" applyAlignment="1" applyProtection="1">
      <alignment horizontal="center" wrapText="1"/>
      <protection/>
    </xf>
    <xf numFmtId="0" fontId="9" fillId="0" borderId="0" xfId="39" applyNumberFormat="1" applyFont="1" applyFill="1" applyBorder="1" applyAlignment="1" applyProtection="1">
      <alignment horizontal="center"/>
      <protection/>
    </xf>
    <xf numFmtId="0" fontId="9" fillId="0" borderId="11" xfId="39" applyNumberFormat="1" applyFont="1" applyFill="1" applyBorder="1" applyAlignment="1" applyProtection="1">
      <alignment horizontal="center"/>
      <protection/>
    </xf>
    <xf numFmtId="0" fontId="9" fillId="0" borderId="11" xfId="39" applyNumberFormat="1" applyFont="1" applyFill="1" applyBorder="1" applyAlignment="1" applyProtection="1">
      <alignment horizontal="center" wrapText="1"/>
      <protection/>
    </xf>
    <xf numFmtId="4" fontId="9" fillId="0" borderId="11" xfId="39" applyNumberFormat="1" applyFont="1" applyFill="1" applyBorder="1" applyAlignment="1" applyProtection="1">
      <alignment horizont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Footnote 1" xfId="40"/>
    <cellStyle name="Good 1" xfId="41"/>
    <cellStyle name="Heading 1 1" xfId="42"/>
    <cellStyle name="Heading 2 1" xfId="43"/>
    <cellStyle name="Heading 3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zoomScalePageLayoutView="0" workbookViewId="0" topLeftCell="C179">
      <selection activeCell="F198" sqref="F198"/>
    </sheetView>
  </sheetViews>
  <sheetFormatPr defaultColWidth="11.57421875" defaultRowHeight="12.75"/>
  <cols>
    <col min="1" max="2" width="0" style="1" hidden="1" customWidth="1"/>
    <col min="3" max="3" width="40.00390625" style="1" customWidth="1"/>
    <col min="4" max="4" width="28.421875" style="1" customWidth="1"/>
    <col min="5" max="7" width="11.57421875" style="2" customWidth="1"/>
    <col min="8" max="8" width="11.57421875" style="3" customWidth="1"/>
    <col min="9" max="16384" width="11.57421875" style="1" customWidth="1"/>
  </cols>
  <sheetData>
    <row r="1" spans="1:8" s="8" customFormat="1" ht="15">
      <c r="A1" s="4"/>
      <c r="B1" s="4"/>
      <c r="C1" s="5" t="s">
        <v>0</v>
      </c>
      <c r="D1" s="4"/>
      <c r="E1" s="6"/>
      <c r="F1" s="6"/>
      <c r="G1" s="6"/>
      <c r="H1" s="7"/>
    </row>
    <row r="2" spans="1:8" s="8" customFormat="1" ht="15">
      <c r="A2" s="4"/>
      <c r="B2" s="4"/>
      <c r="C2" s="9" t="s">
        <v>1</v>
      </c>
      <c r="D2" s="4"/>
      <c r="E2" s="10"/>
      <c r="F2" s="10"/>
      <c r="G2" s="6"/>
      <c r="H2" s="7"/>
    </row>
    <row r="3" spans="1:8" s="8" customFormat="1" ht="15">
      <c r="A3" s="4"/>
      <c r="B3" s="4"/>
      <c r="C3" s="9" t="s">
        <v>2</v>
      </c>
      <c r="D3" s="4"/>
      <c r="E3" s="6"/>
      <c r="F3" s="6"/>
      <c r="G3" s="6"/>
      <c r="H3" s="7"/>
    </row>
    <row r="4" spans="1:8" ht="12.75" customHeight="1">
      <c r="A4" s="72" t="s">
        <v>3</v>
      </c>
      <c r="B4" s="73" t="s">
        <v>4</v>
      </c>
      <c r="C4" s="74" t="s">
        <v>5</v>
      </c>
      <c r="D4" s="75" t="s">
        <v>6</v>
      </c>
      <c r="E4" s="75" t="s">
        <v>7</v>
      </c>
      <c r="F4" s="74" t="s">
        <v>8</v>
      </c>
      <c r="G4" s="75" t="s">
        <v>9</v>
      </c>
      <c r="H4" s="76" t="s">
        <v>10</v>
      </c>
    </row>
    <row r="5" spans="1:8" ht="24.75" customHeight="1">
      <c r="A5" s="72"/>
      <c r="B5" s="72"/>
      <c r="C5" s="74"/>
      <c r="D5" s="74"/>
      <c r="E5" s="74"/>
      <c r="F5" s="74"/>
      <c r="G5" s="74"/>
      <c r="H5" s="76"/>
    </row>
    <row r="6" spans="1:8" ht="15">
      <c r="A6" s="12"/>
      <c r="B6" s="12"/>
      <c r="C6" s="13"/>
      <c r="D6" s="13"/>
      <c r="E6" s="11"/>
      <c r="F6" s="14"/>
      <c r="G6" s="14"/>
      <c r="H6" s="15"/>
    </row>
    <row r="7" spans="1:8" s="8" customFormat="1" ht="15">
      <c r="A7" s="4"/>
      <c r="B7" s="4"/>
      <c r="C7" s="16" t="s">
        <v>11</v>
      </c>
      <c r="D7" s="17"/>
      <c r="E7" s="18"/>
      <c r="F7" s="18"/>
      <c r="G7" s="18"/>
      <c r="H7" s="15"/>
    </row>
    <row r="8" spans="3:8" ht="51">
      <c r="C8" s="19" t="s">
        <v>12</v>
      </c>
      <c r="D8" s="20" t="s">
        <v>13</v>
      </c>
      <c r="E8" s="20" t="s">
        <v>14</v>
      </c>
      <c r="F8" s="20">
        <v>135.1</v>
      </c>
      <c r="G8" s="20">
        <v>17</v>
      </c>
      <c r="H8" s="20">
        <v>2296.7</v>
      </c>
    </row>
    <row r="9" spans="3:8" ht="14.25">
      <c r="C9" s="20"/>
      <c r="D9" s="20" t="s">
        <v>15</v>
      </c>
      <c r="E9" s="20" t="s">
        <v>16</v>
      </c>
      <c r="F9" s="20">
        <v>56.84</v>
      </c>
      <c r="G9" s="20">
        <v>8</v>
      </c>
      <c r="H9" s="20">
        <v>454.72</v>
      </c>
    </row>
    <row r="10" spans="3:8" ht="14.25">
      <c r="C10" s="20" t="s">
        <v>17</v>
      </c>
      <c r="D10" s="20"/>
      <c r="E10" s="20" t="s">
        <v>18</v>
      </c>
      <c r="F10" s="20"/>
      <c r="G10" s="20">
        <v>8</v>
      </c>
      <c r="H10" s="20">
        <v>1235.36</v>
      </c>
    </row>
    <row r="11" spans="3:8" ht="25.5">
      <c r="C11" s="19" t="s">
        <v>19</v>
      </c>
      <c r="D11" s="20" t="s">
        <v>20</v>
      </c>
      <c r="E11" s="20" t="s">
        <v>14</v>
      </c>
      <c r="F11" s="20">
        <v>350.4</v>
      </c>
      <c r="G11" s="20">
        <v>2</v>
      </c>
      <c r="H11" s="20">
        <v>700.8</v>
      </c>
    </row>
    <row r="12" spans="3:8" ht="14.25">
      <c r="C12" s="20"/>
      <c r="D12" s="20" t="s">
        <v>21</v>
      </c>
      <c r="E12" s="20" t="s">
        <v>16</v>
      </c>
      <c r="F12" s="20">
        <v>76.8</v>
      </c>
      <c r="G12" s="20">
        <v>1</v>
      </c>
      <c r="H12" s="20">
        <v>76.8</v>
      </c>
    </row>
    <row r="13" spans="3:8" ht="14.25">
      <c r="C13" s="20"/>
      <c r="D13" s="20" t="s">
        <v>22</v>
      </c>
      <c r="E13" s="20" t="s">
        <v>16</v>
      </c>
      <c r="F13" s="20">
        <v>38.4</v>
      </c>
      <c r="G13" s="20">
        <v>1</v>
      </c>
      <c r="H13" s="20">
        <v>38.4</v>
      </c>
    </row>
    <row r="14" spans="3:8" ht="14.25">
      <c r="C14" s="20"/>
      <c r="D14" s="20" t="s">
        <v>23</v>
      </c>
      <c r="E14" s="20" t="s">
        <v>16</v>
      </c>
      <c r="F14" s="20">
        <v>560</v>
      </c>
      <c r="G14" s="20">
        <v>1</v>
      </c>
      <c r="H14" s="20">
        <v>560</v>
      </c>
    </row>
    <row r="15" spans="3:8" ht="25.5">
      <c r="C15" s="19" t="s">
        <v>24</v>
      </c>
      <c r="D15" s="20" t="s">
        <v>25</v>
      </c>
      <c r="E15" s="20" t="s">
        <v>16</v>
      </c>
      <c r="F15" s="21">
        <v>172</v>
      </c>
      <c r="G15" s="20">
        <v>5</v>
      </c>
      <c r="H15" s="20">
        <v>860</v>
      </c>
    </row>
    <row r="16" spans="3:8" ht="14.25">
      <c r="C16" s="20"/>
      <c r="D16" s="20" t="s">
        <v>26</v>
      </c>
      <c r="E16" s="20" t="s">
        <v>14</v>
      </c>
      <c r="F16" s="20">
        <v>55.2</v>
      </c>
      <c r="G16" s="20">
        <v>8</v>
      </c>
      <c r="H16" s="20">
        <v>441.6</v>
      </c>
    </row>
    <row r="17" spans="3:8" ht="14.25">
      <c r="C17" s="19"/>
      <c r="D17" s="20" t="s">
        <v>27</v>
      </c>
      <c r="E17" s="20" t="s">
        <v>16</v>
      </c>
      <c r="F17" s="20">
        <v>4.15</v>
      </c>
      <c r="G17" s="20">
        <v>2</v>
      </c>
      <c r="H17" s="20">
        <v>8.3</v>
      </c>
    </row>
    <row r="18" spans="3:8" ht="14.25">
      <c r="C18" s="20"/>
      <c r="D18" s="20" t="s">
        <v>28</v>
      </c>
      <c r="E18" s="20" t="s">
        <v>16</v>
      </c>
      <c r="F18" s="20">
        <v>59.44</v>
      </c>
      <c r="G18" s="20">
        <v>5</v>
      </c>
      <c r="H18" s="20">
        <v>297.2</v>
      </c>
    </row>
    <row r="19" spans="3:8" ht="14.25">
      <c r="C19" s="20"/>
      <c r="D19" s="20" t="s">
        <v>29</v>
      </c>
      <c r="E19" s="20" t="s">
        <v>16</v>
      </c>
      <c r="F19" s="20">
        <v>5.03</v>
      </c>
      <c r="G19" s="20">
        <v>4</v>
      </c>
      <c r="H19" s="20">
        <v>20.12</v>
      </c>
    </row>
    <row r="20" spans="3:8" ht="14.25">
      <c r="C20" s="20"/>
      <c r="D20" s="20" t="s">
        <v>30</v>
      </c>
      <c r="E20" s="20" t="s">
        <v>16</v>
      </c>
      <c r="F20" s="20">
        <v>5.6</v>
      </c>
      <c r="G20" s="20">
        <v>6</v>
      </c>
      <c r="H20" s="20">
        <v>33.6</v>
      </c>
    </row>
    <row r="21" spans="3:8" ht="14.25">
      <c r="C21" s="20"/>
      <c r="D21" s="20" t="s">
        <v>31</v>
      </c>
      <c r="E21" s="20" t="s">
        <v>16</v>
      </c>
      <c r="F21" s="20">
        <v>2.4</v>
      </c>
      <c r="G21" s="20">
        <v>4</v>
      </c>
      <c r="H21" s="20">
        <v>9.6</v>
      </c>
    </row>
    <row r="22" spans="3:8" ht="14.25">
      <c r="C22" s="20"/>
      <c r="D22" s="20" t="s">
        <v>32</v>
      </c>
      <c r="E22" s="20" t="s">
        <v>16</v>
      </c>
      <c r="F22" s="20">
        <v>20.6</v>
      </c>
      <c r="G22" s="20">
        <v>2</v>
      </c>
      <c r="H22" s="20">
        <v>41.2</v>
      </c>
    </row>
    <row r="23" spans="3:8" ht="14.25">
      <c r="C23" s="20"/>
      <c r="D23" s="20" t="s">
        <v>33</v>
      </c>
      <c r="E23" s="20" t="s">
        <v>16</v>
      </c>
      <c r="F23" s="20">
        <v>0.36</v>
      </c>
      <c r="G23" s="20">
        <v>4</v>
      </c>
      <c r="H23" s="20">
        <v>1.44</v>
      </c>
    </row>
    <row r="24" spans="3:8" ht="14.25">
      <c r="C24" s="20"/>
      <c r="D24" s="20" t="s">
        <v>34</v>
      </c>
      <c r="E24" s="20" t="s">
        <v>16</v>
      </c>
      <c r="F24" s="20">
        <v>0.28</v>
      </c>
      <c r="G24" s="20">
        <v>4</v>
      </c>
      <c r="H24" s="20">
        <v>1.12</v>
      </c>
    </row>
    <row r="25" spans="3:8" ht="14.25">
      <c r="C25" s="20"/>
      <c r="D25" s="20" t="s">
        <v>35</v>
      </c>
      <c r="E25" s="20" t="s">
        <v>14</v>
      </c>
      <c r="F25" s="20">
        <v>138.4</v>
      </c>
      <c r="G25" s="20">
        <v>2</v>
      </c>
      <c r="H25" s="20">
        <v>276.8</v>
      </c>
    </row>
    <row r="26" spans="3:8" ht="14.25">
      <c r="C26" s="20"/>
      <c r="D26" s="20" t="s">
        <v>36</v>
      </c>
      <c r="E26" s="20" t="s">
        <v>16</v>
      </c>
      <c r="F26" s="20">
        <v>259.2</v>
      </c>
      <c r="G26" s="20">
        <v>1</v>
      </c>
      <c r="H26" s="20">
        <v>259.2</v>
      </c>
    </row>
    <row r="27" spans="3:8" ht="14.25">
      <c r="C27" s="20" t="s">
        <v>37</v>
      </c>
      <c r="D27" s="20"/>
      <c r="E27" s="20" t="s">
        <v>18</v>
      </c>
      <c r="F27" s="20"/>
      <c r="G27" s="20">
        <v>8</v>
      </c>
      <c r="H27" s="20">
        <v>1235.36</v>
      </c>
    </row>
    <row r="28" spans="3:8" ht="25.5">
      <c r="C28" s="19" t="s">
        <v>38</v>
      </c>
      <c r="D28" s="20" t="s">
        <v>39</v>
      </c>
      <c r="E28" s="20" t="s">
        <v>16</v>
      </c>
      <c r="F28" s="20">
        <v>63.37</v>
      </c>
      <c r="G28" s="20">
        <v>3</v>
      </c>
      <c r="H28" s="20">
        <v>190.11</v>
      </c>
    </row>
    <row r="29" spans="3:8" ht="14.25">
      <c r="C29" s="20"/>
      <c r="D29" s="20"/>
      <c r="E29" s="20"/>
      <c r="F29" s="20"/>
      <c r="G29" s="20"/>
      <c r="H29" s="20"/>
    </row>
    <row r="30" spans="3:8" ht="14.25">
      <c r="C30" s="22" t="s">
        <v>40</v>
      </c>
      <c r="D30" s="22"/>
      <c r="E30" s="22"/>
      <c r="F30" s="22"/>
      <c r="G30" s="22"/>
      <c r="H30" s="22">
        <v>2470.72</v>
      </c>
    </row>
    <row r="31" spans="3:8" ht="14.25">
      <c r="C31" s="22" t="s">
        <v>41</v>
      </c>
      <c r="D31" s="22"/>
      <c r="E31" s="22"/>
      <c r="F31" s="22"/>
      <c r="G31" s="22"/>
      <c r="H31" s="22">
        <v>6567.71</v>
      </c>
    </row>
    <row r="32" spans="3:8" ht="14.25">
      <c r="C32" s="22" t="s">
        <v>42</v>
      </c>
      <c r="D32" s="22"/>
      <c r="E32" s="22"/>
      <c r="F32" s="22"/>
      <c r="G32" s="22"/>
      <c r="H32" s="22">
        <v>9038.43</v>
      </c>
    </row>
    <row r="33" spans="3:8" ht="14.25">
      <c r="C33" s="23"/>
      <c r="D33" s="23"/>
      <c r="E33" s="24"/>
      <c r="F33" s="24"/>
      <c r="G33" s="24"/>
      <c r="H33" s="25"/>
    </row>
    <row r="34" spans="3:8" ht="15">
      <c r="C34" s="16" t="s">
        <v>43</v>
      </c>
      <c r="D34" s="23"/>
      <c r="E34" s="24"/>
      <c r="F34" s="24"/>
      <c r="G34" s="24"/>
      <c r="H34" s="25"/>
    </row>
    <row r="35" spans="3:8" ht="25.5">
      <c r="C35" s="19" t="s">
        <v>44</v>
      </c>
      <c r="D35" s="20" t="s">
        <v>39</v>
      </c>
      <c r="E35" s="20" t="s">
        <v>16</v>
      </c>
      <c r="F35" s="21">
        <v>63.37</v>
      </c>
      <c r="G35" s="20">
        <v>5</v>
      </c>
      <c r="H35" s="21">
        <v>316.85</v>
      </c>
    </row>
    <row r="36" spans="3:8" ht="38.25">
      <c r="C36" s="19" t="s">
        <v>45</v>
      </c>
      <c r="D36" s="20" t="s">
        <v>46</v>
      </c>
      <c r="E36" s="20" t="s">
        <v>16</v>
      </c>
      <c r="F36" s="20">
        <v>374</v>
      </c>
      <c r="G36" s="20">
        <v>5</v>
      </c>
      <c r="H36" s="20">
        <v>1870</v>
      </c>
    </row>
    <row r="37" spans="3:8" ht="38.25">
      <c r="C37" s="19" t="s">
        <v>47</v>
      </c>
      <c r="D37" s="20" t="s">
        <v>48</v>
      </c>
      <c r="E37" s="20" t="s">
        <v>16</v>
      </c>
      <c r="F37" s="20">
        <v>160</v>
      </c>
      <c r="G37" s="20">
        <v>2</v>
      </c>
      <c r="H37" s="20">
        <v>320</v>
      </c>
    </row>
    <row r="38" spans="3:8" ht="14.25">
      <c r="C38" s="20"/>
      <c r="D38" s="20"/>
      <c r="E38" s="20"/>
      <c r="F38" s="20"/>
      <c r="G38" s="20"/>
      <c r="H38" s="20"/>
    </row>
    <row r="39" spans="3:8" ht="14.25">
      <c r="C39" s="20" t="s">
        <v>49</v>
      </c>
      <c r="D39" s="20"/>
      <c r="E39" s="20"/>
      <c r="F39" s="20"/>
      <c r="G39" s="20"/>
      <c r="H39" s="21">
        <f>SUM(H35:H38)</f>
        <v>2506.85</v>
      </c>
    </row>
    <row r="40" spans="3:8" ht="25.5">
      <c r="C40" s="19" t="s">
        <v>44</v>
      </c>
      <c r="D40" s="20" t="s">
        <v>39</v>
      </c>
      <c r="E40" s="20" t="s">
        <v>16</v>
      </c>
      <c r="F40" s="21">
        <v>63.37</v>
      </c>
      <c r="G40" s="20">
        <v>5</v>
      </c>
      <c r="H40" s="21">
        <v>316.85</v>
      </c>
    </row>
    <row r="41" spans="3:8" ht="38.25">
      <c r="C41" s="19" t="s">
        <v>45</v>
      </c>
      <c r="D41" s="20" t="s">
        <v>46</v>
      </c>
      <c r="E41" s="20" t="s">
        <v>16</v>
      </c>
      <c r="F41" s="20">
        <v>374</v>
      </c>
      <c r="G41" s="20">
        <v>5</v>
      </c>
      <c r="H41" s="20">
        <v>1870</v>
      </c>
    </row>
    <row r="42" spans="3:8" ht="38.25">
      <c r="C42" s="19" t="s">
        <v>47</v>
      </c>
      <c r="D42" s="20" t="s">
        <v>48</v>
      </c>
      <c r="E42" s="20" t="s">
        <v>16</v>
      </c>
      <c r="F42" s="20">
        <v>160</v>
      </c>
      <c r="G42" s="20">
        <v>2</v>
      </c>
      <c r="H42" s="20">
        <v>320</v>
      </c>
    </row>
    <row r="43" spans="3:8" ht="14.25">
      <c r="C43" s="20"/>
      <c r="D43" s="20"/>
      <c r="E43" s="20"/>
      <c r="F43" s="20"/>
      <c r="G43" s="20"/>
      <c r="H43" s="20"/>
    </row>
    <row r="44" spans="3:8" ht="14.25">
      <c r="C44" s="22" t="s">
        <v>41</v>
      </c>
      <c r="D44" s="20"/>
      <c r="E44" s="20"/>
      <c r="F44" s="20"/>
      <c r="G44" s="20"/>
      <c r="H44" s="26">
        <f>SUM(H40:H43)</f>
        <v>2506.85</v>
      </c>
    </row>
    <row r="45" spans="3:8" ht="14.25">
      <c r="C45" s="19"/>
      <c r="D45" s="20"/>
      <c r="E45" s="20"/>
      <c r="F45" s="21"/>
      <c r="G45" s="20"/>
      <c r="H45" s="21"/>
    </row>
    <row r="46" spans="3:8" ht="15">
      <c r="C46" s="16" t="s">
        <v>50</v>
      </c>
      <c r="D46" s="20"/>
      <c r="E46" s="20"/>
      <c r="F46" s="20"/>
      <c r="G46" s="20"/>
      <c r="H46" s="26">
        <v>0</v>
      </c>
    </row>
    <row r="47" spans="3:8" ht="14.25">
      <c r="C47" s="19"/>
      <c r="D47" s="20"/>
      <c r="E47" s="20"/>
      <c r="F47" s="20"/>
      <c r="G47" s="20"/>
      <c r="H47" s="27"/>
    </row>
    <row r="48" spans="3:8" ht="15">
      <c r="C48" s="16" t="s">
        <v>51</v>
      </c>
      <c r="D48" s="23"/>
      <c r="E48" s="24"/>
      <c r="F48" s="24"/>
      <c r="G48" s="24"/>
      <c r="H48" s="28"/>
    </row>
    <row r="49" spans="3:8" ht="25.5">
      <c r="C49" s="19" t="s">
        <v>52</v>
      </c>
      <c r="D49" s="20" t="s">
        <v>53</v>
      </c>
      <c r="E49" s="20" t="s">
        <v>54</v>
      </c>
      <c r="F49" s="21">
        <v>10</v>
      </c>
      <c r="G49" s="20" t="s">
        <v>55</v>
      </c>
      <c r="H49" s="20">
        <v>200</v>
      </c>
    </row>
    <row r="50" spans="3:8" ht="14.25">
      <c r="C50" s="19"/>
      <c r="D50" s="20"/>
      <c r="E50" s="20" t="s">
        <v>56</v>
      </c>
      <c r="F50" s="21">
        <v>51.74</v>
      </c>
      <c r="G50" s="20">
        <v>6</v>
      </c>
      <c r="H50" s="20">
        <v>310.44</v>
      </c>
    </row>
    <row r="51" spans="3:8" ht="25.5">
      <c r="C51" s="19" t="s">
        <v>57</v>
      </c>
      <c r="D51" s="20" t="s">
        <v>58</v>
      </c>
      <c r="E51" s="20" t="s">
        <v>16</v>
      </c>
      <c r="F51" s="20">
        <v>10.8</v>
      </c>
      <c r="G51" s="20">
        <v>12</v>
      </c>
      <c r="H51" s="20">
        <v>129.6</v>
      </c>
    </row>
    <row r="52" spans="3:8" ht="14.25">
      <c r="C52" s="22" t="s">
        <v>59</v>
      </c>
      <c r="D52" s="20"/>
      <c r="E52" s="20"/>
      <c r="F52" s="20"/>
      <c r="G52" s="20"/>
      <c r="H52" s="22">
        <v>329.6</v>
      </c>
    </row>
    <row r="53" spans="3:8" ht="14.25">
      <c r="C53" s="22" t="s">
        <v>60</v>
      </c>
      <c r="D53" s="20"/>
      <c r="E53" s="20"/>
      <c r="F53" s="20"/>
      <c r="G53" s="20"/>
      <c r="H53" s="22">
        <v>310.44</v>
      </c>
    </row>
    <row r="54" spans="3:8" ht="14.25">
      <c r="C54" s="22" t="s">
        <v>61</v>
      </c>
      <c r="D54" s="20"/>
      <c r="E54" s="20"/>
      <c r="F54" s="20"/>
      <c r="G54" s="20"/>
      <c r="H54" s="22">
        <v>640.04</v>
      </c>
    </row>
    <row r="55" spans="3:8" ht="14.25">
      <c r="C55" s="19"/>
      <c r="D55" s="20"/>
      <c r="E55" s="20"/>
      <c r="F55" s="21"/>
      <c r="G55" s="20"/>
      <c r="H55" s="20"/>
    </row>
    <row r="56" spans="3:8" ht="15">
      <c r="C56" s="16" t="s">
        <v>62</v>
      </c>
      <c r="D56" s="23"/>
      <c r="E56" s="24"/>
      <c r="F56" s="24"/>
      <c r="G56" s="24"/>
      <c r="H56" s="28"/>
    </row>
    <row r="57" spans="3:8" ht="25.5">
      <c r="C57" s="19" t="s">
        <v>63</v>
      </c>
      <c r="D57" s="20" t="s">
        <v>58</v>
      </c>
      <c r="E57" s="20" t="s">
        <v>16</v>
      </c>
      <c r="F57" s="20">
        <v>8.08</v>
      </c>
      <c r="G57" s="20">
        <v>16</v>
      </c>
      <c r="H57" s="20">
        <f>G57*F57</f>
        <v>129.28</v>
      </c>
    </row>
    <row r="58" spans="3:8" ht="25.5">
      <c r="C58" s="19" t="s">
        <v>64</v>
      </c>
      <c r="D58" s="20" t="s">
        <v>65</v>
      </c>
      <c r="E58" s="20" t="s">
        <v>16</v>
      </c>
      <c r="F58" s="20">
        <v>300</v>
      </c>
      <c r="G58" s="20">
        <v>6</v>
      </c>
      <c r="H58" s="20">
        <v>1800</v>
      </c>
    </row>
    <row r="59" spans="3:8" ht="14.25">
      <c r="C59" s="19"/>
      <c r="D59" s="20" t="s">
        <v>66</v>
      </c>
      <c r="E59" s="20" t="s">
        <v>16</v>
      </c>
      <c r="F59" s="20">
        <v>36.8</v>
      </c>
      <c r="G59" s="20">
        <v>6</v>
      </c>
      <c r="H59" s="20">
        <f>G59*F59</f>
        <v>220.79999999999998</v>
      </c>
    </row>
    <row r="60" spans="3:8" ht="25.5">
      <c r="C60" s="19" t="s">
        <v>67</v>
      </c>
      <c r="D60" s="20" t="s">
        <v>68</v>
      </c>
      <c r="E60" s="20" t="s">
        <v>69</v>
      </c>
      <c r="F60" s="20">
        <v>85.89</v>
      </c>
      <c r="G60" s="20">
        <v>5.7</v>
      </c>
      <c r="H60" s="20">
        <f>G60*F60</f>
        <v>489.57300000000004</v>
      </c>
    </row>
    <row r="61" spans="3:8" ht="25.5">
      <c r="C61" s="19" t="s">
        <v>70</v>
      </c>
      <c r="D61" s="20" t="s">
        <v>68</v>
      </c>
      <c r="E61" s="20" t="s">
        <v>69</v>
      </c>
      <c r="F61" s="20">
        <v>85.89</v>
      </c>
      <c r="G61" s="20">
        <v>1.9</v>
      </c>
      <c r="H61" s="20">
        <f>G61*F61</f>
        <v>163.191</v>
      </c>
    </row>
    <row r="62" spans="3:8" ht="14.25">
      <c r="C62" s="22" t="s">
        <v>49</v>
      </c>
      <c r="D62" s="20"/>
      <c r="E62" s="20"/>
      <c r="F62" s="20"/>
      <c r="G62" s="20"/>
      <c r="H62" s="26">
        <f>SUM(H57:H61)</f>
        <v>2802.8439999999996</v>
      </c>
    </row>
    <row r="63" spans="3:8" ht="14.25">
      <c r="C63" s="22"/>
      <c r="D63" s="20"/>
      <c r="E63" s="20"/>
      <c r="F63" s="20"/>
      <c r="G63" s="20"/>
      <c r="H63" s="22"/>
    </row>
    <row r="64" spans="3:8" ht="14.25">
      <c r="C64" s="19"/>
      <c r="D64" s="20"/>
      <c r="E64" s="20"/>
      <c r="F64" s="20"/>
      <c r="G64" s="20"/>
      <c r="H64" s="20"/>
    </row>
    <row r="65" spans="3:8" ht="15">
      <c r="C65" s="16" t="s">
        <v>71</v>
      </c>
      <c r="D65" s="23"/>
      <c r="E65" s="24"/>
      <c r="F65" s="24"/>
      <c r="G65" s="24"/>
      <c r="H65" s="28"/>
    </row>
    <row r="66" spans="3:8" ht="25.5">
      <c r="C66" s="19" t="s">
        <v>72</v>
      </c>
      <c r="D66" s="20" t="s">
        <v>58</v>
      </c>
      <c r="E66" s="20" t="s">
        <v>16</v>
      </c>
      <c r="F66" s="20">
        <v>8.05</v>
      </c>
      <c r="G66" s="20">
        <v>8</v>
      </c>
      <c r="H66" s="21">
        <f>G66*F66</f>
        <v>64.4</v>
      </c>
    </row>
    <row r="67" spans="3:8" ht="25.5">
      <c r="C67" s="19" t="s">
        <v>73</v>
      </c>
      <c r="D67" s="19" t="s">
        <v>74</v>
      </c>
      <c r="E67" s="20" t="s">
        <v>16</v>
      </c>
      <c r="F67" s="20">
        <v>2366</v>
      </c>
      <c r="G67" s="20">
        <v>8</v>
      </c>
      <c r="H67" s="21">
        <v>18688</v>
      </c>
    </row>
    <row r="68" spans="3:8" ht="25.5">
      <c r="C68" s="19"/>
      <c r="D68" s="19" t="s">
        <v>75</v>
      </c>
      <c r="E68" s="20" t="s">
        <v>16</v>
      </c>
      <c r="F68" s="20">
        <v>354</v>
      </c>
      <c r="G68" s="20">
        <v>16</v>
      </c>
      <c r="H68" s="21">
        <v>5664</v>
      </c>
    </row>
    <row r="69" spans="3:8" ht="14.25">
      <c r="C69" s="19" t="s">
        <v>32</v>
      </c>
      <c r="D69" s="29" t="s">
        <v>76</v>
      </c>
      <c r="E69" s="20" t="s">
        <v>16</v>
      </c>
      <c r="F69" s="20">
        <v>33.91</v>
      </c>
      <c r="G69" s="20">
        <v>7</v>
      </c>
      <c r="H69" s="21">
        <v>237.37</v>
      </c>
    </row>
    <row r="70" spans="3:8" ht="14.25">
      <c r="C70" s="19"/>
      <c r="D70" s="30" t="s">
        <v>77</v>
      </c>
      <c r="E70" s="20" t="s">
        <v>16</v>
      </c>
      <c r="F70" s="20">
        <v>13.62</v>
      </c>
      <c r="G70" s="20">
        <v>48</v>
      </c>
      <c r="H70" s="21">
        <v>654.24</v>
      </c>
    </row>
    <row r="71" spans="3:8" ht="14.25">
      <c r="C71" s="19"/>
      <c r="D71" s="20" t="s">
        <v>78</v>
      </c>
      <c r="E71" s="20" t="s">
        <v>16</v>
      </c>
      <c r="F71" s="20">
        <v>5.9</v>
      </c>
      <c r="G71" s="20">
        <v>48</v>
      </c>
      <c r="H71" s="21">
        <v>283.2</v>
      </c>
    </row>
    <row r="72" spans="3:8" ht="14.25">
      <c r="C72" s="19" t="s">
        <v>79</v>
      </c>
      <c r="D72" s="20" t="s">
        <v>80</v>
      </c>
      <c r="E72" s="20" t="s">
        <v>16</v>
      </c>
      <c r="F72" s="20">
        <v>2796</v>
      </c>
      <c r="G72" s="20">
        <v>1</v>
      </c>
      <c r="H72" s="21">
        <v>2796</v>
      </c>
    </row>
    <row r="73" spans="3:8" ht="14.25">
      <c r="C73" s="19"/>
      <c r="D73" s="20" t="s">
        <v>81</v>
      </c>
      <c r="E73" s="20" t="s">
        <v>16</v>
      </c>
      <c r="F73" s="20">
        <v>10.9</v>
      </c>
      <c r="G73" s="20">
        <v>8</v>
      </c>
      <c r="H73" s="21">
        <f>G73*F73</f>
        <v>87.2</v>
      </c>
    </row>
    <row r="74" spans="3:8" ht="25.5">
      <c r="C74" s="19" t="s">
        <v>82</v>
      </c>
      <c r="D74" s="20" t="s">
        <v>83</v>
      </c>
      <c r="E74" s="20" t="s">
        <v>69</v>
      </c>
      <c r="F74" s="20">
        <v>97.35</v>
      </c>
      <c r="G74" s="20">
        <v>1.6</v>
      </c>
      <c r="H74" s="21">
        <v>155.76</v>
      </c>
    </row>
    <row r="75" spans="3:8" ht="14.25">
      <c r="C75" s="19" t="s">
        <v>84</v>
      </c>
      <c r="D75" s="20"/>
      <c r="E75" s="20"/>
      <c r="F75" s="20"/>
      <c r="G75" s="20"/>
      <c r="H75" s="21"/>
    </row>
    <row r="76" spans="3:8" ht="38.25">
      <c r="C76" s="19" t="s">
        <v>85</v>
      </c>
      <c r="D76" s="20" t="s">
        <v>86</v>
      </c>
      <c r="E76" s="20" t="s">
        <v>16</v>
      </c>
      <c r="F76" s="20">
        <v>46.5</v>
      </c>
      <c r="G76" s="20">
        <v>6</v>
      </c>
      <c r="H76" s="21">
        <v>279</v>
      </c>
    </row>
    <row r="77" spans="3:8" ht="14.25">
      <c r="C77" s="19"/>
      <c r="D77" s="20" t="s">
        <v>87</v>
      </c>
      <c r="E77" s="20" t="s">
        <v>16</v>
      </c>
      <c r="F77" s="20">
        <v>46.13</v>
      </c>
      <c r="G77" s="20">
        <v>6</v>
      </c>
      <c r="H77" s="21">
        <v>276.78</v>
      </c>
    </row>
    <row r="78" spans="3:8" ht="14.25">
      <c r="C78" s="22" t="s">
        <v>49</v>
      </c>
      <c r="D78" s="20"/>
      <c r="E78" s="20"/>
      <c r="F78" s="20"/>
      <c r="G78" s="20"/>
      <c r="H78" s="21"/>
    </row>
    <row r="79" spans="3:8" ht="14.25">
      <c r="C79" s="20"/>
      <c r="D79" s="20"/>
      <c r="E79" s="20"/>
      <c r="F79" s="20"/>
      <c r="G79" s="20"/>
      <c r="H79" s="26">
        <f>SUM(H66:H78)</f>
        <v>29185.95</v>
      </c>
    </row>
    <row r="80" spans="3:8" ht="14.25">
      <c r="C80" s="19"/>
      <c r="D80" s="19"/>
      <c r="E80" s="20"/>
      <c r="F80" s="20"/>
      <c r="G80" s="20"/>
      <c r="H80" s="21"/>
    </row>
    <row r="81" spans="3:8" ht="15">
      <c r="C81" s="16" t="s">
        <v>88</v>
      </c>
      <c r="D81" s="30"/>
      <c r="E81" s="20"/>
      <c r="F81" s="20"/>
      <c r="G81" s="20"/>
      <c r="H81" s="21"/>
    </row>
    <row r="82" spans="3:8" ht="14.25">
      <c r="C82" s="31" t="s">
        <v>89</v>
      </c>
      <c r="D82" s="32" t="s">
        <v>90</v>
      </c>
      <c r="E82" s="33" t="s">
        <v>14</v>
      </c>
      <c r="F82" s="34">
        <v>8.06</v>
      </c>
      <c r="G82" s="33">
        <v>5</v>
      </c>
      <c r="H82" s="35">
        <v>40.3</v>
      </c>
    </row>
    <row r="83" spans="3:8" ht="25.5">
      <c r="C83" s="36" t="s">
        <v>91</v>
      </c>
      <c r="D83" s="37" t="s">
        <v>92</v>
      </c>
      <c r="E83" s="38" t="s">
        <v>69</v>
      </c>
      <c r="F83" s="39">
        <v>159.93</v>
      </c>
      <c r="G83" s="38">
        <v>1</v>
      </c>
      <c r="H83" s="40">
        <v>159.93</v>
      </c>
    </row>
    <row r="84" spans="3:8" ht="25.5">
      <c r="C84" s="36" t="s">
        <v>93</v>
      </c>
      <c r="D84" s="38" t="s">
        <v>94</v>
      </c>
      <c r="E84" s="38" t="s">
        <v>14</v>
      </c>
      <c r="F84" s="41">
        <v>406.14</v>
      </c>
      <c r="G84" s="38">
        <v>4</v>
      </c>
      <c r="H84" s="41">
        <f>G84*F84</f>
        <v>1624.56</v>
      </c>
    </row>
    <row r="85" spans="3:8" ht="25.5">
      <c r="C85" s="36" t="s">
        <v>95</v>
      </c>
      <c r="D85" s="37" t="s">
        <v>96</v>
      </c>
      <c r="E85" s="38" t="s">
        <v>16</v>
      </c>
      <c r="F85" s="39">
        <v>834.4</v>
      </c>
      <c r="G85" s="38">
        <v>1</v>
      </c>
      <c r="H85" s="40">
        <v>834.4</v>
      </c>
    </row>
    <row r="86" spans="3:8" ht="25.5">
      <c r="C86" s="36" t="s">
        <v>97</v>
      </c>
      <c r="D86" s="37" t="s">
        <v>98</v>
      </c>
      <c r="E86" s="38" t="s">
        <v>16</v>
      </c>
      <c r="F86" s="39">
        <v>318</v>
      </c>
      <c r="G86" s="38">
        <v>2</v>
      </c>
      <c r="H86" s="40">
        <f>G86*F86</f>
        <v>636</v>
      </c>
    </row>
    <row r="87" spans="3:8" ht="25.5">
      <c r="C87" s="36" t="s">
        <v>99</v>
      </c>
      <c r="D87" s="37" t="s">
        <v>100</v>
      </c>
      <c r="E87" s="38" t="s">
        <v>14</v>
      </c>
      <c r="F87" s="39">
        <v>406.14</v>
      </c>
      <c r="G87" s="38">
        <v>4</v>
      </c>
      <c r="H87" s="40"/>
    </row>
    <row r="88" spans="3:8" ht="14.25">
      <c r="C88" s="36"/>
      <c r="D88" s="37" t="s">
        <v>101</v>
      </c>
      <c r="E88" s="38" t="s">
        <v>16</v>
      </c>
      <c r="F88" s="39">
        <v>60.63</v>
      </c>
      <c r="G88" s="38">
        <v>1</v>
      </c>
      <c r="H88" s="40">
        <v>60.63</v>
      </c>
    </row>
    <row r="89" spans="3:8" ht="14.25">
      <c r="C89" s="36"/>
      <c r="D89" s="37" t="s">
        <v>102</v>
      </c>
      <c r="E89" s="42" t="s">
        <v>69</v>
      </c>
      <c r="F89" s="39">
        <v>159.93</v>
      </c>
      <c r="G89" s="38">
        <v>1</v>
      </c>
      <c r="H89" s="40">
        <v>159.93</v>
      </c>
    </row>
    <row r="90" spans="3:8" ht="14.25">
      <c r="C90" s="36"/>
      <c r="D90" s="37" t="s">
        <v>103</v>
      </c>
      <c r="E90" s="42" t="s">
        <v>16</v>
      </c>
      <c r="F90" s="39">
        <v>6.49</v>
      </c>
      <c r="G90" s="38">
        <v>1</v>
      </c>
      <c r="H90" s="40">
        <v>6.49</v>
      </c>
    </row>
    <row r="91" spans="3:8" ht="14.25">
      <c r="C91" s="36"/>
      <c r="D91" s="37" t="s">
        <v>104</v>
      </c>
      <c r="E91" s="42" t="s">
        <v>16</v>
      </c>
      <c r="F91" s="39">
        <v>17.7</v>
      </c>
      <c r="G91" s="38">
        <v>1</v>
      </c>
      <c r="H91" s="40">
        <v>17.7</v>
      </c>
    </row>
    <row r="92" spans="3:8" ht="14.25">
      <c r="C92" s="36"/>
      <c r="D92" s="37" t="s">
        <v>105</v>
      </c>
      <c r="E92" s="42" t="s">
        <v>16</v>
      </c>
      <c r="F92" s="39">
        <v>174.19</v>
      </c>
      <c r="G92" s="38">
        <v>2</v>
      </c>
      <c r="H92" s="40">
        <v>348.37</v>
      </c>
    </row>
    <row r="93" spans="3:8" ht="14.25">
      <c r="C93" s="36"/>
      <c r="D93" s="37" t="s">
        <v>106</v>
      </c>
      <c r="E93" s="42" t="s">
        <v>16</v>
      </c>
      <c r="F93" s="39">
        <v>14.46</v>
      </c>
      <c r="G93" s="38">
        <v>1</v>
      </c>
      <c r="H93" s="40">
        <v>14.46</v>
      </c>
    </row>
    <row r="94" spans="3:8" ht="14.25">
      <c r="C94" s="36"/>
      <c r="D94" s="37" t="s">
        <v>107</v>
      </c>
      <c r="E94" s="42" t="s">
        <v>16</v>
      </c>
      <c r="F94" s="39">
        <v>13.53</v>
      </c>
      <c r="G94" s="38">
        <v>1</v>
      </c>
      <c r="H94" s="40">
        <v>13.53</v>
      </c>
    </row>
    <row r="95" spans="3:8" ht="14.25">
      <c r="C95" s="36"/>
      <c r="D95" s="37" t="s">
        <v>108</v>
      </c>
      <c r="E95" s="42" t="s">
        <v>16</v>
      </c>
      <c r="F95" s="39">
        <v>41.3</v>
      </c>
      <c r="G95" s="38">
        <v>2</v>
      </c>
      <c r="H95" s="40">
        <v>82.6</v>
      </c>
    </row>
    <row r="96" spans="3:8" ht="14.25">
      <c r="C96" s="36"/>
      <c r="D96" s="37" t="s">
        <v>109</v>
      </c>
      <c r="E96" s="42" t="s">
        <v>16</v>
      </c>
      <c r="F96" s="39">
        <v>31.08</v>
      </c>
      <c r="G96" s="38">
        <v>1</v>
      </c>
      <c r="H96" s="40">
        <v>21.08</v>
      </c>
    </row>
    <row r="97" spans="3:8" ht="25.5">
      <c r="C97" s="36"/>
      <c r="D97" s="37" t="s">
        <v>98</v>
      </c>
      <c r="E97" s="42" t="s">
        <v>16</v>
      </c>
      <c r="F97" s="39">
        <v>318</v>
      </c>
      <c r="G97" s="38">
        <v>2</v>
      </c>
      <c r="H97" s="40">
        <v>636</v>
      </c>
    </row>
    <row r="98" spans="3:8" ht="25.5">
      <c r="C98" s="36" t="s">
        <v>110</v>
      </c>
      <c r="D98" s="37" t="s">
        <v>111</v>
      </c>
      <c r="E98" s="42" t="s">
        <v>16</v>
      </c>
      <c r="F98" s="39">
        <v>2576.12</v>
      </c>
      <c r="G98" s="38">
        <v>1</v>
      </c>
      <c r="H98" s="40">
        <v>2576.12</v>
      </c>
    </row>
    <row r="99" spans="3:8" ht="14.25">
      <c r="C99" s="36"/>
      <c r="D99" s="37" t="s">
        <v>112</v>
      </c>
      <c r="E99" s="42" t="s">
        <v>16</v>
      </c>
      <c r="F99" s="39">
        <v>14.28</v>
      </c>
      <c r="G99" s="38">
        <v>8</v>
      </c>
      <c r="H99" s="40">
        <v>114.3</v>
      </c>
    </row>
    <row r="100" spans="3:8" ht="14.25">
      <c r="C100" s="36" t="s">
        <v>113</v>
      </c>
      <c r="D100" s="37" t="s">
        <v>114</v>
      </c>
      <c r="E100" s="42" t="s">
        <v>16</v>
      </c>
      <c r="F100" s="39">
        <v>8.06</v>
      </c>
      <c r="G100" s="38">
        <v>1</v>
      </c>
      <c r="H100" s="40"/>
    </row>
    <row r="101" spans="3:8" ht="25.5">
      <c r="C101" s="36"/>
      <c r="D101" s="37" t="s">
        <v>115</v>
      </c>
      <c r="E101" s="42" t="s">
        <v>16</v>
      </c>
      <c r="F101" s="39">
        <v>298</v>
      </c>
      <c r="G101" s="38">
        <v>1</v>
      </c>
      <c r="H101" s="40">
        <v>298</v>
      </c>
    </row>
    <row r="102" spans="3:8" ht="14.25">
      <c r="C102" s="36" t="s">
        <v>116</v>
      </c>
      <c r="D102" s="37" t="s">
        <v>117</v>
      </c>
      <c r="E102" s="42" t="s">
        <v>14</v>
      </c>
      <c r="F102" s="39">
        <v>280.99</v>
      </c>
      <c r="G102" s="38">
        <v>9</v>
      </c>
      <c r="H102" s="40">
        <v>2528.92</v>
      </c>
    </row>
    <row r="103" spans="3:8" ht="14.25">
      <c r="C103" s="36"/>
      <c r="D103" s="37" t="s">
        <v>102</v>
      </c>
      <c r="E103" s="42" t="s">
        <v>69</v>
      </c>
      <c r="F103" s="39">
        <v>159.93</v>
      </c>
      <c r="G103" s="38">
        <v>1</v>
      </c>
      <c r="H103" s="40">
        <v>159.93</v>
      </c>
    </row>
    <row r="104" spans="3:8" ht="25.5">
      <c r="C104" s="36" t="s">
        <v>118</v>
      </c>
      <c r="D104" s="37" t="s">
        <v>119</v>
      </c>
      <c r="E104" s="42" t="s">
        <v>16</v>
      </c>
      <c r="F104" s="39">
        <v>584</v>
      </c>
      <c r="G104" s="38">
        <v>2</v>
      </c>
      <c r="H104" s="40"/>
    </row>
    <row r="105" spans="3:8" ht="14.25">
      <c r="C105" s="36"/>
      <c r="D105" s="37"/>
      <c r="E105" s="42"/>
      <c r="F105" s="39"/>
      <c r="G105" s="38"/>
      <c r="H105" s="40"/>
    </row>
    <row r="106" spans="3:8" ht="25.5">
      <c r="C106" s="36" t="s">
        <v>120</v>
      </c>
      <c r="D106" s="32" t="s">
        <v>121</v>
      </c>
      <c r="E106" s="42" t="s">
        <v>14</v>
      </c>
      <c r="F106" s="43">
        <v>2</v>
      </c>
      <c r="G106" s="38">
        <v>6</v>
      </c>
      <c r="H106" s="40">
        <v>12</v>
      </c>
    </row>
    <row r="107" spans="3:8" ht="14.25">
      <c r="C107" s="36"/>
      <c r="D107" s="32"/>
      <c r="E107" s="42"/>
      <c r="F107" s="43"/>
      <c r="G107" s="38"/>
      <c r="H107" s="40"/>
    </row>
    <row r="108" spans="3:8" ht="25.5">
      <c r="C108" s="36" t="s">
        <v>122</v>
      </c>
      <c r="D108" s="32" t="s">
        <v>123</v>
      </c>
      <c r="E108" s="42" t="s">
        <v>16</v>
      </c>
      <c r="F108" s="43">
        <v>46.5</v>
      </c>
      <c r="G108" s="38">
        <v>2</v>
      </c>
      <c r="H108" s="40">
        <v>93</v>
      </c>
    </row>
    <row r="109" spans="3:8" ht="14.25">
      <c r="C109" s="36"/>
      <c r="D109" s="32"/>
      <c r="E109" s="42"/>
      <c r="F109" s="43"/>
      <c r="G109" s="38"/>
      <c r="H109" s="40"/>
    </row>
    <row r="110" spans="3:8" ht="25.5">
      <c r="C110" s="31" t="s">
        <v>124</v>
      </c>
      <c r="D110" s="32" t="s">
        <v>125</v>
      </c>
      <c r="E110" s="44" t="s">
        <v>16</v>
      </c>
      <c r="F110" s="34" t="s">
        <v>126</v>
      </c>
      <c r="G110" s="33">
        <v>1</v>
      </c>
      <c r="H110" s="35">
        <v>72.13</v>
      </c>
    </row>
    <row r="111" spans="3:8" ht="14.25">
      <c r="C111" s="31" t="s">
        <v>49</v>
      </c>
      <c r="D111" s="32"/>
      <c r="E111" s="44"/>
      <c r="F111" s="34"/>
      <c r="G111" s="33"/>
      <c r="H111" s="35"/>
    </row>
    <row r="112" spans="3:8" ht="14.25">
      <c r="C112" s="31"/>
      <c r="D112" s="32"/>
      <c r="E112" s="44"/>
      <c r="F112" s="34"/>
      <c r="G112" s="33"/>
      <c r="H112" s="45">
        <f>SUM(H82:H111)</f>
        <v>10510.38</v>
      </c>
    </row>
    <row r="113" spans="3:8" ht="14.25">
      <c r="C113" s="31"/>
      <c r="D113" s="32"/>
      <c r="E113" s="44"/>
      <c r="F113" s="34"/>
      <c r="G113" s="33"/>
      <c r="H113" s="45"/>
    </row>
    <row r="114" spans="3:8" ht="15">
      <c r="C114" s="16" t="s">
        <v>127</v>
      </c>
      <c r="D114" s="23"/>
      <c r="E114" s="24"/>
      <c r="F114" s="24"/>
      <c r="G114" s="24"/>
      <c r="H114" s="25"/>
    </row>
    <row r="115" spans="3:8" ht="14.25">
      <c r="C115" s="46" t="s">
        <v>128</v>
      </c>
      <c r="D115" s="47" t="s">
        <v>90</v>
      </c>
      <c r="E115" s="48" t="s">
        <v>14</v>
      </c>
      <c r="F115" s="49">
        <v>9.42</v>
      </c>
      <c r="G115" s="48">
        <v>7</v>
      </c>
      <c r="H115" s="50">
        <f>G115*F115</f>
        <v>65.94</v>
      </c>
    </row>
    <row r="116" spans="3:8" ht="24">
      <c r="C116" s="51" t="s">
        <v>129</v>
      </c>
      <c r="D116" s="52" t="s">
        <v>130</v>
      </c>
      <c r="E116" s="53" t="s">
        <v>16</v>
      </c>
      <c r="F116" s="54">
        <v>2862</v>
      </c>
      <c r="G116" s="53">
        <v>1</v>
      </c>
      <c r="H116" s="55">
        <v>2862</v>
      </c>
    </row>
    <row r="117" spans="3:8" ht="24">
      <c r="C117" s="51" t="s">
        <v>131</v>
      </c>
      <c r="D117" s="52" t="s">
        <v>130</v>
      </c>
      <c r="E117" s="53" t="s">
        <v>16</v>
      </c>
      <c r="F117" s="54">
        <v>2862</v>
      </c>
      <c r="G117" s="53">
        <v>1</v>
      </c>
      <c r="H117" s="55">
        <v>2862</v>
      </c>
    </row>
    <row r="118" spans="3:8" ht="24">
      <c r="C118" s="51" t="s">
        <v>132</v>
      </c>
      <c r="D118" s="52" t="s">
        <v>68</v>
      </c>
      <c r="E118" s="53" t="s">
        <v>69</v>
      </c>
      <c r="F118" s="54">
        <v>131.32</v>
      </c>
      <c r="G118" s="53">
        <v>1.9</v>
      </c>
      <c r="H118" s="55">
        <f>G118*F118</f>
        <v>249.50799999999998</v>
      </c>
    </row>
    <row r="119" spans="3:8" ht="14.25">
      <c r="C119" s="51"/>
      <c r="D119" s="52"/>
      <c r="E119" s="53"/>
      <c r="F119" s="54"/>
      <c r="G119" s="53"/>
      <c r="H119" s="55"/>
    </row>
    <row r="120" spans="3:8" ht="14.25">
      <c r="C120" s="51" t="s">
        <v>49</v>
      </c>
      <c r="D120" s="52"/>
      <c r="E120" s="53"/>
      <c r="F120" s="54"/>
      <c r="G120" s="53"/>
      <c r="H120" s="55">
        <f>SUM(H115:H119)</f>
        <v>6039.448</v>
      </c>
    </row>
    <row r="121" spans="3:8" ht="14.25">
      <c r="C121" s="46" t="s">
        <v>128</v>
      </c>
      <c r="D121" s="47" t="s">
        <v>90</v>
      </c>
      <c r="E121" s="48" t="s">
        <v>14</v>
      </c>
      <c r="F121" s="49">
        <v>9.42</v>
      </c>
      <c r="G121" s="48">
        <v>7</v>
      </c>
      <c r="H121" s="50">
        <f>G121*F121</f>
        <v>65.94</v>
      </c>
    </row>
    <row r="122" spans="3:8" ht="24">
      <c r="C122" s="51" t="s">
        <v>129</v>
      </c>
      <c r="D122" s="52" t="s">
        <v>130</v>
      </c>
      <c r="E122" s="53" t="s">
        <v>16</v>
      </c>
      <c r="F122" s="54">
        <v>2862</v>
      </c>
      <c r="G122" s="53">
        <v>1</v>
      </c>
      <c r="H122" s="55">
        <v>2862</v>
      </c>
    </row>
    <row r="123" spans="3:8" ht="24">
      <c r="C123" s="51" t="s">
        <v>131</v>
      </c>
      <c r="D123" s="52" t="s">
        <v>130</v>
      </c>
      <c r="E123" s="53" t="s">
        <v>16</v>
      </c>
      <c r="F123" s="54">
        <v>2862</v>
      </c>
      <c r="G123" s="53">
        <v>1</v>
      </c>
      <c r="H123" s="55">
        <v>2862</v>
      </c>
    </row>
    <row r="124" spans="3:8" ht="24">
      <c r="C124" s="51" t="s">
        <v>132</v>
      </c>
      <c r="D124" s="52" t="s">
        <v>68</v>
      </c>
      <c r="E124" s="53" t="s">
        <v>69</v>
      </c>
      <c r="F124" s="54">
        <v>131.32</v>
      </c>
      <c r="G124" s="53">
        <v>1.9</v>
      </c>
      <c r="H124" s="55">
        <f>G124*F124</f>
        <v>249.50799999999998</v>
      </c>
    </row>
    <row r="125" spans="3:8" ht="14.25">
      <c r="C125" s="56"/>
      <c r="D125" s="52"/>
      <c r="E125" s="53"/>
      <c r="F125" s="54"/>
      <c r="G125" s="53"/>
      <c r="H125" s="55"/>
    </row>
    <row r="126" spans="3:8" ht="14.25">
      <c r="C126" s="57" t="s">
        <v>49</v>
      </c>
      <c r="D126" s="37"/>
      <c r="E126" s="38"/>
      <c r="F126" s="39"/>
      <c r="G126" s="38"/>
      <c r="H126" s="58">
        <f>SUM(H121:H125)</f>
        <v>6039.448</v>
      </c>
    </row>
    <row r="127" spans="3:8" ht="14.25">
      <c r="C127" s="23"/>
      <c r="D127" s="23"/>
      <c r="E127" s="24"/>
      <c r="F127" s="24"/>
      <c r="G127" s="24"/>
      <c r="H127" s="25"/>
    </row>
    <row r="128" spans="3:8" ht="15">
      <c r="C128" s="59" t="s">
        <v>133</v>
      </c>
      <c r="D128" s="23"/>
      <c r="E128" s="24"/>
      <c r="F128" s="24"/>
      <c r="G128" s="24"/>
      <c r="H128" s="25"/>
    </row>
    <row r="129" spans="3:8" ht="14.25">
      <c r="C129" s="31" t="s">
        <v>134</v>
      </c>
      <c r="D129" s="32" t="s">
        <v>135</v>
      </c>
      <c r="E129" s="33" t="s">
        <v>16</v>
      </c>
      <c r="F129" s="34">
        <v>9.42</v>
      </c>
      <c r="G129" s="33">
        <v>4</v>
      </c>
      <c r="H129" s="35">
        <f>G129*F129</f>
        <v>37.68</v>
      </c>
    </row>
    <row r="130" spans="3:8" ht="38.25">
      <c r="C130" s="36" t="s">
        <v>136</v>
      </c>
      <c r="D130" s="37" t="s">
        <v>137</v>
      </c>
      <c r="E130" s="38" t="s">
        <v>16</v>
      </c>
      <c r="F130" s="39">
        <v>60.49</v>
      </c>
      <c r="G130" s="38">
        <v>1</v>
      </c>
      <c r="H130" s="40">
        <v>60.49</v>
      </c>
    </row>
    <row r="131" spans="3:8" ht="14.25">
      <c r="C131" s="36"/>
      <c r="D131" s="37" t="s">
        <v>138</v>
      </c>
      <c r="E131" s="38" t="s">
        <v>16</v>
      </c>
      <c r="F131" s="39">
        <v>163.81</v>
      </c>
      <c r="G131" s="38">
        <v>1</v>
      </c>
      <c r="H131" s="40">
        <v>163.81</v>
      </c>
    </row>
    <row r="132" spans="3:8" ht="14.25">
      <c r="C132" s="36"/>
      <c r="D132" s="37" t="s">
        <v>139</v>
      </c>
      <c r="E132" s="38" t="s">
        <v>16</v>
      </c>
      <c r="F132" s="39">
        <v>4.36</v>
      </c>
      <c r="G132" s="38">
        <v>1</v>
      </c>
      <c r="H132" s="40">
        <v>4.36</v>
      </c>
    </row>
    <row r="133" spans="3:8" ht="25.5">
      <c r="C133" s="36" t="s">
        <v>140</v>
      </c>
      <c r="D133" s="37" t="s">
        <v>141</v>
      </c>
      <c r="E133" s="38" t="s">
        <v>16</v>
      </c>
      <c r="F133" s="39">
        <v>114</v>
      </c>
      <c r="G133" s="38">
        <v>1</v>
      </c>
      <c r="H133" s="40">
        <v>114</v>
      </c>
    </row>
    <row r="134" spans="3:8" ht="25.5">
      <c r="C134" s="36" t="s">
        <v>142</v>
      </c>
      <c r="D134" s="37" t="s">
        <v>143</v>
      </c>
      <c r="E134" s="38" t="s">
        <v>16</v>
      </c>
      <c r="F134" s="39">
        <v>35.1</v>
      </c>
      <c r="G134" s="38">
        <v>2</v>
      </c>
      <c r="H134" s="40">
        <f>G134*F134</f>
        <v>70.2</v>
      </c>
    </row>
    <row r="135" spans="3:8" ht="14.25">
      <c r="C135" s="36"/>
      <c r="D135" s="37" t="s">
        <v>144</v>
      </c>
      <c r="E135" s="38" t="s">
        <v>16</v>
      </c>
      <c r="F135" s="39">
        <v>2.9</v>
      </c>
      <c r="G135" s="38">
        <v>6</v>
      </c>
      <c r="H135" s="40">
        <f>G135*F135</f>
        <v>17.4</v>
      </c>
    </row>
    <row r="136" spans="3:8" ht="14.25">
      <c r="C136" s="36"/>
      <c r="D136" s="37" t="s">
        <v>145</v>
      </c>
      <c r="E136" s="38" t="s">
        <v>16</v>
      </c>
      <c r="F136" s="39">
        <v>24.74</v>
      </c>
      <c r="G136" s="38">
        <v>28</v>
      </c>
      <c r="H136" s="40">
        <f>G136*F136</f>
        <v>692.7199999999999</v>
      </c>
    </row>
    <row r="137" spans="3:8" ht="14.25">
      <c r="C137" s="36"/>
      <c r="D137" s="37" t="s">
        <v>146</v>
      </c>
      <c r="E137" s="38" t="s">
        <v>16</v>
      </c>
      <c r="F137" s="39">
        <v>3.15</v>
      </c>
      <c r="G137" s="38">
        <v>10</v>
      </c>
      <c r="H137" s="40">
        <v>31.5</v>
      </c>
    </row>
    <row r="138" spans="3:8" ht="14.25">
      <c r="C138" s="36"/>
      <c r="D138" s="37" t="s">
        <v>141</v>
      </c>
      <c r="E138" s="38" t="s">
        <v>16</v>
      </c>
      <c r="F138" s="39">
        <v>114</v>
      </c>
      <c r="G138" s="38">
        <v>1</v>
      </c>
      <c r="H138" s="40">
        <f>G138*F138</f>
        <v>114</v>
      </c>
    </row>
    <row r="139" spans="3:8" ht="25.5">
      <c r="C139" s="36" t="s">
        <v>147</v>
      </c>
      <c r="D139" s="37" t="s">
        <v>148</v>
      </c>
      <c r="E139" s="38" t="s">
        <v>16</v>
      </c>
      <c r="F139" s="39">
        <v>1088</v>
      </c>
      <c r="G139" s="38">
        <v>2</v>
      </c>
      <c r="H139" s="40">
        <f>G139*F139</f>
        <v>2176</v>
      </c>
    </row>
    <row r="140" spans="3:8" ht="14.25">
      <c r="C140" s="36"/>
      <c r="D140" s="37" t="s">
        <v>149</v>
      </c>
      <c r="E140" s="38" t="s">
        <v>16</v>
      </c>
      <c r="F140" s="39">
        <v>90</v>
      </c>
      <c r="G140" s="38">
        <v>0.05</v>
      </c>
      <c r="H140" s="40">
        <f>G140*F140</f>
        <v>4.5</v>
      </c>
    </row>
    <row r="141" spans="3:8" ht="25.5">
      <c r="C141" s="36"/>
      <c r="D141" s="37" t="s">
        <v>150</v>
      </c>
      <c r="E141" s="38" t="s">
        <v>16</v>
      </c>
      <c r="F141" s="39">
        <v>0.69</v>
      </c>
      <c r="G141" s="38">
        <v>2</v>
      </c>
      <c r="H141" s="40">
        <f>G141*F141</f>
        <v>1.38</v>
      </c>
    </row>
    <row r="142" spans="3:8" ht="25.5">
      <c r="C142" s="36" t="s">
        <v>151</v>
      </c>
      <c r="D142" s="37" t="s">
        <v>152</v>
      </c>
      <c r="E142" s="38" t="s">
        <v>14</v>
      </c>
      <c r="F142" s="39">
        <v>24.4</v>
      </c>
      <c r="G142" s="38">
        <v>0.2</v>
      </c>
      <c r="H142" s="40">
        <f>G142*F142</f>
        <v>4.88</v>
      </c>
    </row>
    <row r="143" spans="3:8" ht="14.25">
      <c r="C143" s="36"/>
      <c r="D143" s="37"/>
      <c r="E143" s="38"/>
      <c r="F143" s="39"/>
      <c r="G143" s="38"/>
      <c r="H143" s="40"/>
    </row>
    <row r="144" spans="3:8" ht="38.25">
      <c r="C144" s="36" t="s">
        <v>153</v>
      </c>
      <c r="D144" s="37" t="s">
        <v>154</v>
      </c>
      <c r="E144" s="38" t="s">
        <v>16</v>
      </c>
      <c r="F144" s="39">
        <v>35</v>
      </c>
      <c r="G144" s="38">
        <v>8</v>
      </c>
      <c r="H144" s="40">
        <f>G144*F144</f>
        <v>280</v>
      </c>
    </row>
    <row r="145" spans="3:8" ht="14.25">
      <c r="C145" s="36"/>
      <c r="D145" s="37"/>
      <c r="E145" s="38"/>
      <c r="F145" s="39"/>
      <c r="G145" s="38"/>
      <c r="H145" s="40"/>
    </row>
    <row r="146" spans="3:8" ht="14.25">
      <c r="C146" s="57" t="s">
        <v>155</v>
      </c>
      <c r="D146" s="37"/>
      <c r="E146" s="38"/>
      <c r="F146" s="39"/>
      <c r="G146" s="38"/>
      <c r="H146" s="58">
        <f>SUM(H129:H145)</f>
        <v>3772.92</v>
      </c>
    </row>
    <row r="147" spans="3:8" ht="14.25">
      <c r="C147" s="57"/>
      <c r="D147" s="37"/>
      <c r="E147" s="38"/>
      <c r="F147" s="39"/>
      <c r="G147" s="38"/>
      <c r="H147" s="58"/>
    </row>
    <row r="148" spans="3:8" ht="15">
      <c r="C148" s="59" t="s">
        <v>156</v>
      </c>
      <c r="D148" s="37"/>
      <c r="E148" s="38"/>
      <c r="F148" s="39"/>
      <c r="G148" s="38"/>
      <c r="H148" s="58"/>
    </row>
    <row r="149" spans="3:8" ht="14.25">
      <c r="C149" s="31" t="s">
        <v>157</v>
      </c>
      <c r="D149" s="32" t="s">
        <v>135</v>
      </c>
      <c r="E149" s="33" t="s">
        <v>16</v>
      </c>
      <c r="F149" s="34">
        <v>9.42</v>
      </c>
      <c r="G149" s="33">
        <v>3</v>
      </c>
      <c r="H149" s="35">
        <f>G149*F149</f>
        <v>28.259999999999998</v>
      </c>
    </row>
    <row r="150" spans="3:8" ht="15.75">
      <c r="C150" s="57" t="s">
        <v>155</v>
      </c>
      <c r="D150" s="60"/>
      <c r="E150" s="61"/>
      <c r="F150" s="62"/>
      <c r="G150" s="61"/>
      <c r="H150" s="63">
        <f>SUM(H149:H149)</f>
        <v>28.259999999999998</v>
      </c>
    </row>
    <row r="151" spans="3:8" ht="15.75">
      <c r="C151" s="57"/>
      <c r="D151" s="60"/>
      <c r="E151" s="61"/>
      <c r="F151" s="62"/>
      <c r="G151" s="61"/>
      <c r="H151" s="63"/>
    </row>
    <row r="152" spans="3:8" ht="15.75">
      <c r="C152" s="59" t="s">
        <v>158</v>
      </c>
      <c r="D152" s="60"/>
      <c r="E152" s="61"/>
      <c r="F152" s="62"/>
      <c r="G152" s="61"/>
      <c r="H152" s="63"/>
    </row>
    <row r="153" spans="3:8" ht="38.25">
      <c r="C153" s="19" t="s">
        <v>159</v>
      </c>
      <c r="D153" s="20" t="s">
        <v>160</v>
      </c>
      <c r="E153" s="33" t="s">
        <v>161</v>
      </c>
      <c r="F153" s="33">
        <v>402.86</v>
      </c>
      <c r="G153" s="33">
        <v>0.66</v>
      </c>
      <c r="H153" s="33">
        <f>G153*F153</f>
        <v>265.8876</v>
      </c>
    </row>
    <row r="154" spans="3:8" ht="14.25">
      <c r="C154" s="20"/>
      <c r="D154" s="20" t="s">
        <v>162</v>
      </c>
      <c r="E154" s="33" t="s">
        <v>69</v>
      </c>
      <c r="F154" s="33">
        <v>6.15</v>
      </c>
      <c r="G154" s="33">
        <v>50.65</v>
      </c>
      <c r="H154" s="33">
        <v>311.5</v>
      </c>
    </row>
    <row r="155" spans="3:8" ht="25.5">
      <c r="C155" s="19" t="s">
        <v>163</v>
      </c>
      <c r="D155" s="20" t="s">
        <v>164</v>
      </c>
      <c r="E155" s="33" t="s">
        <v>16</v>
      </c>
      <c r="F155" s="64">
        <v>453.6</v>
      </c>
      <c r="G155" s="33">
        <v>1</v>
      </c>
      <c r="H155" s="64">
        <v>453.6</v>
      </c>
    </row>
    <row r="156" spans="3:8" ht="14.25">
      <c r="C156" s="20"/>
      <c r="D156" s="20" t="s">
        <v>165</v>
      </c>
      <c r="E156" s="33" t="s">
        <v>16</v>
      </c>
      <c r="F156" s="33">
        <v>40.5</v>
      </c>
      <c r="G156" s="33">
        <v>1</v>
      </c>
      <c r="H156" s="33">
        <v>40.5</v>
      </c>
    </row>
    <row r="157" spans="3:8" ht="14.25">
      <c r="C157" s="20"/>
      <c r="D157" s="20" t="s">
        <v>166</v>
      </c>
      <c r="E157" s="33" t="s">
        <v>16</v>
      </c>
      <c r="F157" s="33">
        <v>51.04</v>
      </c>
      <c r="G157" s="33">
        <v>2</v>
      </c>
      <c r="H157" s="33">
        <f>G157*F157</f>
        <v>102.08</v>
      </c>
    </row>
    <row r="158" spans="3:8" ht="38.25">
      <c r="C158" s="19" t="s">
        <v>167</v>
      </c>
      <c r="D158" s="20" t="s">
        <v>168</v>
      </c>
      <c r="E158" s="33" t="s">
        <v>16</v>
      </c>
      <c r="F158" s="33">
        <v>259.61</v>
      </c>
      <c r="G158" s="33">
        <v>2</v>
      </c>
      <c r="H158" s="33">
        <v>519.22</v>
      </c>
    </row>
    <row r="159" spans="3:8" ht="14.25">
      <c r="C159" s="19"/>
      <c r="D159" s="20" t="s">
        <v>169</v>
      </c>
      <c r="E159" s="33" t="s">
        <v>16</v>
      </c>
      <c r="F159" s="33">
        <v>67.52</v>
      </c>
      <c r="G159" s="33">
        <v>2</v>
      </c>
      <c r="H159" s="33">
        <v>135.04</v>
      </c>
    </row>
    <row r="160" spans="3:8" ht="14.25">
      <c r="C160" s="19"/>
      <c r="D160" s="20" t="s">
        <v>170</v>
      </c>
      <c r="E160" s="33" t="s">
        <v>16</v>
      </c>
      <c r="F160" s="33">
        <v>150.23</v>
      </c>
      <c r="G160" s="33">
        <v>2</v>
      </c>
      <c r="H160" s="33">
        <f>G160*F160</f>
        <v>300.46</v>
      </c>
    </row>
    <row r="161" spans="3:8" ht="14.25">
      <c r="C161" s="19"/>
      <c r="D161" s="20" t="s">
        <v>171</v>
      </c>
      <c r="E161" s="33" t="s">
        <v>16</v>
      </c>
      <c r="F161" s="64">
        <v>69.4</v>
      </c>
      <c r="G161" s="33">
        <v>1</v>
      </c>
      <c r="H161" s="64">
        <v>69.4</v>
      </c>
    </row>
    <row r="162" spans="3:8" ht="14.25">
      <c r="C162" s="19"/>
      <c r="D162" s="20" t="s">
        <v>172</v>
      </c>
      <c r="E162" s="33" t="s">
        <v>16</v>
      </c>
      <c r="F162" s="33">
        <v>161.69</v>
      </c>
      <c r="G162" s="33">
        <v>1</v>
      </c>
      <c r="H162" s="33">
        <v>161.69</v>
      </c>
    </row>
    <row r="163" spans="3:8" ht="14.25">
      <c r="C163" s="19"/>
      <c r="D163" s="20" t="s">
        <v>173</v>
      </c>
      <c r="E163" s="33" t="s">
        <v>16</v>
      </c>
      <c r="F163" s="33">
        <v>129.47</v>
      </c>
      <c r="G163" s="33">
        <v>1</v>
      </c>
      <c r="H163" s="33">
        <v>129.47</v>
      </c>
    </row>
    <row r="164" spans="3:8" ht="14.25">
      <c r="C164" s="19"/>
      <c r="D164" s="20" t="s">
        <v>174</v>
      </c>
      <c r="E164" s="33" t="s">
        <v>16</v>
      </c>
      <c r="F164" s="33">
        <v>77.59</v>
      </c>
      <c r="G164" s="33">
        <v>1</v>
      </c>
      <c r="H164" s="33">
        <v>77.59</v>
      </c>
    </row>
    <row r="165" spans="3:8" ht="14.25">
      <c r="C165" s="19"/>
      <c r="D165" s="20" t="s">
        <v>175</v>
      </c>
      <c r="E165" s="33" t="s">
        <v>16</v>
      </c>
      <c r="F165" s="33">
        <v>129.47</v>
      </c>
      <c r="G165" s="33">
        <v>1</v>
      </c>
      <c r="H165" s="33">
        <v>129.47</v>
      </c>
    </row>
    <row r="166" spans="3:8" ht="14.25">
      <c r="C166" s="19"/>
      <c r="D166" s="20" t="s">
        <v>176</v>
      </c>
      <c r="E166" s="33" t="s">
        <v>16</v>
      </c>
      <c r="F166" s="33">
        <v>153.31</v>
      </c>
      <c r="G166" s="33">
        <v>1</v>
      </c>
      <c r="H166" s="33">
        <v>153.31</v>
      </c>
    </row>
    <row r="167" spans="3:8" ht="14.25">
      <c r="C167" s="19"/>
      <c r="D167" s="20" t="s">
        <v>177</v>
      </c>
      <c r="E167" s="33" t="s">
        <v>16</v>
      </c>
      <c r="F167" s="33">
        <v>56.96</v>
      </c>
      <c r="G167" s="33">
        <v>3</v>
      </c>
      <c r="H167" s="33">
        <v>170.9</v>
      </c>
    </row>
    <row r="168" spans="3:8" ht="14.25">
      <c r="C168" s="19"/>
      <c r="D168" s="20" t="s">
        <v>178</v>
      </c>
      <c r="E168" s="33" t="s">
        <v>16</v>
      </c>
      <c r="F168" s="33">
        <v>33.92</v>
      </c>
      <c r="G168" s="33">
        <v>2</v>
      </c>
      <c r="H168" s="33">
        <f>G168*F168</f>
        <v>67.84</v>
      </c>
    </row>
    <row r="169" spans="3:8" ht="25.5">
      <c r="C169" s="19" t="s">
        <v>179</v>
      </c>
      <c r="D169" s="20" t="s">
        <v>180</v>
      </c>
      <c r="E169" s="33" t="s">
        <v>14</v>
      </c>
      <c r="F169" s="64">
        <v>86.97</v>
      </c>
      <c r="G169" s="65">
        <v>4</v>
      </c>
      <c r="H169" s="64">
        <v>347.88</v>
      </c>
    </row>
    <row r="170" spans="3:8" ht="14.25">
      <c r="C170" s="19"/>
      <c r="D170" s="20" t="s">
        <v>181</v>
      </c>
      <c r="E170" s="33" t="s">
        <v>16</v>
      </c>
      <c r="F170" s="64">
        <v>93.75</v>
      </c>
      <c r="G170" s="65">
        <v>1</v>
      </c>
      <c r="H170" s="64">
        <v>93.75</v>
      </c>
    </row>
    <row r="171" spans="3:8" ht="14.25">
      <c r="C171" s="19"/>
      <c r="D171" s="20" t="s">
        <v>182</v>
      </c>
      <c r="E171" s="33" t="s">
        <v>16</v>
      </c>
      <c r="F171" s="64">
        <v>5.73</v>
      </c>
      <c r="G171" s="65">
        <v>1</v>
      </c>
      <c r="H171" s="64">
        <v>5.73</v>
      </c>
    </row>
    <row r="172" spans="3:8" ht="25.5">
      <c r="C172" s="19" t="s">
        <v>183</v>
      </c>
      <c r="D172" s="20" t="s">
        <v>184</v>
      </c>
      <c r="E172" s="33" t="s">
        <v>16</v>
      </c>
      <c r="F172" s="64">
        <v>83.33</v>
      </c>
      <c r="G172" s="65">
        <v>3</v>
      </c>
      <c r="H172" s="64">
        <f>G172*F172</f>
        <v>249.99</v>
      </c>
    </row>
    <row r="173" spans="3:8" ht="25.5">
      <c r="C173" s="19" t="s">
        <v>185</v>
      </c>
      <c r="D173" s="20" t="s">
        <v>135</v>
      </c>
      <c r="E173" s="33" t="s">
        <v>16</v>
      </c>
      <c r="F173" s="33">
        <v>9.42</v>
      </c>
      <c r="G173" s="33">
        <v>12</v>
      </c>
      <c r="H173" s="33">
        <f>G173*F173</f>
        <v>113.03999999999999</v>
      </c>
    </row>
    <row r="174" spans="3:8" ht="14.25">
      <c r="C174" s="20"/>
      <c r="D174" s="20" t="s">
        <v>186</v>
      </c>
      <c r="E174" s="33" t="s">
        <v>16</v>
      </c>
      <c r="F174" s="33">
        <v>58.18</v>
      </c>
      <c r="G174" s="33">
        <v>4</v>
      </c>
      <c r="H174" s="33">
        <f>G174*F174</f>
        <v>232.72</v>
      </c>
    </row>
    <row r="175" spans="3:8" ht="14.25">
      <c r="C175" s="20"/>
      <c r="D175" s="20"/>
      <c r="E175" s="33"/>
      <c r="F175" s="33"/>
      <c r="G175" s="33"/>
      <c r="H175" s="33"/>
    </row>
    <row r="176" spans="3:8" ht="14.25">
      <c r="C176" s="19" t="s">
        <v>187</v>
      </c>
      <c r="D176" s="20" t="s">
        <v>188</v>
      </c>
      <c r="E176" s="64" t="s">
        <v>16</v>
      </c>
      <c r="F176" s="66">
        <v>3.1</v>
      </c>
      <c r="G176" s="65">
        <v>8</v>
      </c>
      <c r="H176" s="66">
        <f>G176*F176</f>
        <v>24.8</v>
      </c>
    </row>
    <row r="177" spans="3:8" ht="14.25">
      <c r="C177" s="19"/>
      <c r="D177" s="20" t="s">
        <v>189</v>
      </c>
      <c r="E177" s="64" t="s">
        <v>16</v>
      </c>
      <c r="F177" s="66">
        <v>0.85</v>
      </c>
      <c r="G177" s="65">
        <v>8</v>
      </c>
      <c r="H177" s="66">
        <f>G177*F177</f>
        <v>6.8</v>
      </c>
    </row>
    <row r="178" spans="3:8" ht="14.25">
      <c r="C178" s="19"/>
      <c r="D178" s="20" t="s">
        <v>190</v>
      </c>
      <c r="E178" s="64" t="s">
        <v>16</v>
      </c>
      <c r="F178" s="66">
        <v>16.68</v>
      </c>
      <c r="G178" s="65">
        <v>8</v>
      </c>
      <c r="H178" s="66">
        <f>G178*F178</f>
        <v>133.44</v>
      </c>
    </row>
    <row r="179" spans="3:8" ht="14.25">
      <c r="C179" s="20"/>
      <c r="D179" s="20"/>
      <c r="E179" s="33"/>
      <c r="F179" s="33"/>
      <c r="G179" s="33"/>
      <c r="H179" s="33"/>
    </row>
    <row r="180" spans="3:8" ht="14.25">
      <c r="C180" s="22" t="s">
        <v>49</v>
      </c>
      <c r="D180" s="20"/>
      <c r="E180" s="33"/>
      <c r="F180" s="33"/>
      <c r="G180" s="33"/>
      <c r="H180" s="67">
        <f>SUM(H153:H179)</f>
        <v>4296.1076</v>
      </c>
    </row>
    <row r="181" spans="3:8" ht="14.25">
      <c r="C181" s="20"/>
      <c r="D181" s="20"/>
      <c r="E181" s="33"/>
      <c r="F181" s="33"/>
      <c r="G181" s="33"/>
      <c r="H181" s="67"/>
    </row>
    <row r="182" spans="3:8" ht="15">
      <c r="C182" s="59" t="s">
        <v>191</v>
      </c>
      <c r="D182" s="20"/>
      <c r="E182" s="33"/>
      <c r="F182" s="33"/>
      <c r="G182" s="33"/>
      <c r="H182" s="67"/>
    </row>
    <row r="183" spans="3:8" ht="38.25">
      <c r="C183" s="19" t="s">
        <v>159</v>
      </c>
      <c r="D183" s="20" t="s">
        <v>162</v>
      </c>
      <c r="E183" s="33" t="s">
        <v>69</v>
      </c>
      <c r="F183" s="33">
        <v>6.45</v>
      </c>
      <c r="G183" s="33">
        <v>100</v>
      </c>
      <c r="H183" s="64">
        <f>G183*F183</f>
        <v>645</v>
      </c>
    </row>
    <row r="184" spans="3:8" ht="38.25">
      <c r="C184" s="19" t="s">
        <v>192</v>
      </c>
      <c r="D184" s="20" t="s">
        <v>193</v>
      </c>
      <c r="E184" s="33" t="s">
        <v>16</v>
      </c>
      <c r="F184" s="64">
        <v>27.16</v>
      </c>
      <c r="G184" s="33">
        <v>1</v>
      </c>
      <c r="H184" s="64">
        <v>27.16</v>
      </c>
    </row>
    <row r="185" spans="3:8" ht="14.25">
      <c r="C185" s="20"/>
      <c r="D185" s="20" t="s">
        <v>194</v>
      </c>
      <c r="E185" s="33" t="s">
        <v>16</v>
      </c>
      <c r="F185" s="33">
        <v>251</v>
      </c>
      <c r="G185" s="33">
        <v>1</v>
      </c>
      <c r="H185" s="64">
        <v>251</v>
      </c>
    </row>
    <row r="186" spans="3:8" ht="14.25">
      <c r="C186" s="20"/>
      <c r="D186" s="20" t="s">
        <v>195</v>
      </c>
      <c r="E186" s="33" t="s">
        <v>16</v>
      </c>
      <c r="F186" s="33">
        <v>56.66</v>
      </c>
      <c r="G186" s="33">
        <v>1</v>
      </c>
      <c r="H186" s="64">
        <v>56.66</v>
      </c>
    </row>
    <row r="187" spans="3:8" ht="14.25">
      <c r="C187" s="20"/>
      <c r="D187" s="20" t="s">
        <v>196</v>
      </c>
      <c r="E187" s="33" t="s">
        <v>16</v>
      </c>
      <c r="F187" s="33">
        <v>84.16</v>
      </c>
      <c r="G187" s="33">
        <v>1</v>
      </c>
      <c r="H187" s="64">
        <v>84.16</v>
      </c>
    </row>
    <row r="188" spans="3:8" ht="25.5">
      <c r="C188" s="19" t="s">
        <v>197</v>
      </c>
      <c r="D188" s="20" t="s">
        <v>198</v>
      </c>
      <c r="E188" s="33" t="s">
        <v>16</v>
      </c>
      <c r="F188" s="33">
        <v>229.67</v>
      </c>
      <c r="G188" s="33">
        <v>2</v>
      </c>
      <c r="H188" s="64">
        <f>G188*F188</f>
        <v>459.34</v>
      </c>
    </row>
    <row r="189" spans="3:8" ht="25.5">
      <c r="C189" s="19" t="s">
        <v>185</v>
      </c>
      <c r="D189" s="20" t="s">
        <v>135</v>
      </c>
      <c r="E189" s="33" t="s">
        <v>16</v>
      </c>
      <c r="F189" s="33">
        <v>10.83</v>
      </c>
      <c r="G189" s="33">
        <v>5</v>
      </c>
      <c r="H189" s="64">
        <f>G189*F189</f>
        <v>54.15</v>
      </c>
    </row>
    <row r="190" spans="3:8" ht="14.25">
      <c r="C190" s="20"/>
      <c r="D190" s="20" t="s">
        <v>186</v>
      </c>
      <c r="E190" s="33" t="s">
        <v>16</v>
      </c>
      <c r="F190" s="33">
        <v>63.64</v>
      </c>
      <c r="G190" s="33">
        <v>2</v>
      </c>
      <c r="H190" s="64">
        <f>G190*F190</f>
        <v>127.28</v>
      </c>
    </row>
    <row r="191" spans="3:8" ht="25.5">
      <c r="C191" s="19" t="s">
        <v>199</v>
      </c>
      <c r="D191" s="20" t="s">
        <v>200</v>
      </c>
      <c r="E191" s="33" t="s">
        <v>16</v>
      </c>
      <c r="F191" s="64">
        <v>114</v>
      </c>
      <c r="G191" s="33">
        <v>1</v>
      </c>
      <c r="H191" s="64">
        <v>114</v>
      </c>
    </row>
    <row r="192" spans="3:8" ht="14.25">
      <c r="C192" s="19" t="s">
        <v>201</v>
      </c>
      <c r="D192" s="19" t="s">
        <v>188</v>
      </c>
      <c r="E192" s="68" t="s">
        <v>16</v>
      </c>
      <c r="F192" s="69">
        <v>3.1</v>
      </c>
      <c r="G192" s="70">
        <v>8</v>
      </c>
      <c r="H192" s="68">
        <f>G192*F192</f>
        <v>24.8</v>
      </c>
    </row>
    <row r="193" spans="3:8" ht="14.25">
      <c r="C193" s="19"/>
      <c r="D193" s="20" t="s">
        <v>189</v>
      </c>
      <c r="E193" s="64" t="s">
        <v>16</v>
      </c>
      <c r="F193" s="66">
        <v>0.85</v>
      </c>
      <c r="G193" s="65">
        <v>8</v>
      </c>
      <c r="H193" s="64">
        <f>G193*F193</f>
        <v>6.8</v>
      </c>
    </row>
    <row r="194" spans="3:8" ht="14.25">
      <c r="C194" s="19"/>
      <c r="D194" s="20" t="s">
        <v>190</v>
      </c>
      <c r="E194" s="64" t="s">
        <v>16</v>
      </c>
      <c r="F194" s="66">
        <v>16.68</v>
      </c>
      <c r="G194" s="65">
        <v>8</v>
      </c>
      <c r="H194" s="64">
        <f>G194*F194</f>
        <v>133.44</v>
      </c>
    </row>
    <row r="195" spans="3:8" ht="14.25">
      <c r="C195" s="20"/>
      <c r="D195" s="20"/>
      <c r="E195" s="33"/>
      <c r="F195" s="33"/>
      <c r="G195" s="33"/>
      <c r="H195" s="64"/>
    </row>
    <row r="196" spans="3:8" ht="14.25">
      <c r="C196" s="22" t="s">
        <v>49</v>
      </c>
      <c r="D196" s="20"/>
      <c r="E196" s="33"/>
      <c r="F196" s="33"/>
      <c r="G196" s="33">
        <f>SUM(G183:G195)</f>
        <v>138</v>
      </c>
      <c r="H196" s="45">
        <f>SUM(H183:H195)</f>
        <v>1983.79</v>
      </c>
    </row>
    <row r="197" spans="3:8" ht="14.25">
      <c r="C197" s="20"/>
      <c r="D197" s="20"/>
      <c r="E197" s="33"/>
      <c r="F197" s="33"/>
      <c r="G197" s="33"/>
      <c r="H197" s="45"/>
    </row>
    <row r="198" spans="3:8" ht="15.75">
      <c r="C198" s="59" t="s">
        <v>202</v>
      </c>
      <c r="D198" s="23"/>
      <c r="E198" s="24"/>
      <c r="F198" s="24"/>
      <c r="G198" s="24"/>
      <c r="H198" s="71">
        <f>H32+H44+H46+H54+H62+H79+H112+H126+H146+H150+H180+H196</f>
        <v>70805.01959999999</v>
      </c>
    </row>
    <row r="199" spans="3:8" ht="14.25">
      <c r="C199" s="23"/>
      <c r="D199" s="23"/>
      <c r="E199" s="24"/>
      <c r="F199" s="24"/>
      <c r="G199" s="24"/>
      <c r="H199" s="25"/>
    </row>
    <row r="200" spans="3:8" ht="14.25">
      <c r="C200" s="23"/>
      <c r="D200" s="23"/>
      <c r="E200" s="24"/>
      <c r="F200" s="24"/>
      <c r="G200" s="24"/>
      <c r="H200" s="25"/>
    </row>
  </sheetData>
  <sheetProtection selectLockedCells="1" selectUnlockedCells="1"/>
  <mergeCells count="8">
    <mergeCell ref="G4:G5"/>
    <mergeCell ref="H4:H5"/>
    <mergeCell ref="A4:A5"/>
    <mergeCell ref="B4:B5"/>
    <mergeCell ref="C4:C5"/>
    <mergeCell ref="D4:D5"/>
    <mergeCell ref="E4:E5"/>
    <mergeCell ref="F4:F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2019-03-20T06:35:58Z</dcterms:created>
  <dcterms:modified xsi:type="dcterms:W3CDTF">2019-03-20T06:35:58Z</dcterms:modified>
  <cp:category/>
  <cp:version/>
  <cp:contentType/>
  <cp:contentStatus/>
</cp:coreProperties>
</file>